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3. AENE\2020\B. Tables\Tables for the Web\Final tables for web\"/>
    </mc:Choice>
  </mc:AlternateContent>
  <bookViews>
    <workbookView xWindow="0" yWindow="0" windowWidth="28800" windowHeight="11205" activeTab="11"/>
  </bookViews>
  <sheets>
    <sheet name="Summary" sheetId="2" r:id="rId1"/>
    <sheet name="Performance info" sheetId="3" r:id="rId2"/>
    <sheet name="Adjusted estimates" sheetId="4" r:id="rId3"/>
    <sheet name="1" sheetId="5" r:id="rId4"/>
    <sheet name="2" sheetId="6" r:id="rId5"/>
    <sheet name="3" sheetId="7" r:id="rId6"/>
    <sheet name="4" sheetId="8" r:id="rId7"/>
    <sheet name="5" sheetId="9" r:id="rId8"/>
    <sheet name="Virements" sheetId="13" r:id="rId9"/>
    <sheet name="Expenditure trends" sheetId="10" r:id="rId10"/>
    <sheet name="Receipts" sheetId="11" r:id="rId11"/>
    <sheet name="Transfers detail" sheetId="12" r:id="rId12"/>
  </sheets>
  <definedNames>
    <definedName name="Virements" localSheetId="8">Virements!#REF!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3" l="1"/>
  <c r="C24" i="13"/>
  <c r="F18" i="13"/>
  <c r="C18" i="13"/>
  <c r="F14" i="13"/>
  <c r="C14" i="13"/>
  <c r="F10" i="13"/>
  <c r="C10" i="13"/>
  <c r="C30" i="13" s="1"/>
  <c r="F5" i="13"/>
  <c r="F30" i="13" s="1"/>
  <c r="C5" i="13"/>
</calcChain>
</file>

<file path=xl/sharedStrings.xml><?xml version="1.0" encoding="utf-8"?>
<sst xmlns="http://schemas.openxmlformats.org/spreadsheetml/2006/main" count="578" uniqueCount="177">
  <si>
    <t>VOTE 13: PUBLIC WORKS AND INFRASTRUCTURE</t>
  </si>
  <si>
    <t>Adjusted estimates</t>
  </si>
  <si>
    <t>Adjusted budget summary</t>
  </si>
  <si>
    <t>2020/21</t>
  </si>
  <si>
    <t>R thousand</t>
  </si>
  <si>
    <t>Appropriation</t>
  </si>
  <si>
    <t>Amount to be appropriated</t>
  </si>
  <si>
    <t>of which:</t>
  </si>
  <si>
    <t>Current payments</t>
  </si>
  <si>
    <t>Transfers and subsidies</t>
  </si>
  <si>
    <t>Payments for capital assets</t>
  </si>
  <si>
    <t>Adjustments</t>
  </si>
  <si>
    <t>Second adjustments appropriation</t>
  </si>
  <si>
    <t>Adjusted</t>
  </si>
  <si>
    <t>appropriation</t>
  </si>
  <si>
    <t>Decrease</t>
  </si>
  <si>
    <t>Increase</t>
  </si>
  <si>
    <t>Executive authority</t>
  </si>
  <si>
    <t>Minister of Public Works and Infrastructure</t>
  </si>
  <si>
    <t>Accounting officer</t>
  </si>
  <si>
    <t>Director-General of Public Works and Infrastructure</t>
  </si>
  <si>
    <t>Website</t>
  </si>
  <si>
    <t>www.publicworks.gov.za</t>
  </si>
  <si>
    <t>Vote no.</t>
  </si>
  <si>
    <t>Department name</t>
  </si>
  <si>
    <t>Public Works and Infrastructure</t>
  </si>
  <si>
    <t xml:space="preserve">Mid-year performance status </t>
  </si>
  <si>
    <t>Activity/Output/Outcome/Efficiency Indicator</t>
  </si>
  <si>
    <t>Related Programme</t>
  </si>
  <si>
    <t>Priorities</t>
  </si>
  <si>
    <t>Annual performance</t>
  </si>
  <si>
    <t xml:space="preserve">Projected for 2020/21
as published in the 2020 ENE
</t>
  </si>
  <si>
    <t xml:space="preserve">Achieved in the first six months of 2020/21 
(April to September)
</t>
  </si>
  <si>
    <t>Changed target for 2020/21</t>
  </si>
  <si>
    <t>Number of cooperation and protocol agreements for joint service delivery signed with provinces and municipalities per year</t>
  </si>
  <si>
    <t>Intergovernmental Coordination</t>
  </si>
  <si>
    <t>departmental mandate</t>
  </si>
  <si>
    <t>Number of work opportunities reported on the expanded public works programme reporting system per year</t>
  </si>
  <si>
    <t>Expanded Public Works Programme</t>
  </si>
  <si>
    <t>priority 1: economic transformation and job creation</t>
  </si>
  <si>
    <t>Number of public bodies provided with technical support per year</t>
  </si>
  <si>
    <t>Number of prestige policies approved per year</t>
  </si>
  <si>
    <t>Prestige Policy</t>
  </si>
  <si>
    <t>Programme</t>
  </si>
  <si>
    <t xml:space="preserve"> </t>
  </si>
  <si>
    <t>Administration</t>
  </si>
  <si>
    <t>Property and Construction Industry Policy and Research</t>
  </si>
  <si>
    <t>Declared</t>
  </si>
  <si>
    <t>Total second</t>
  </si>
  <si>
    <t>Roll-overs</t>
  </si>
  <si>
    <t>Unforeseeable/</t>
  </si>
  <si>
    <t>Virements</t>
  </si>
  <si>
    <t>unspent</t>
  </si>
  <si>
    <t>Other</t>
  </si>
  <si>
    <t>adjustments</t>
  </si>
  <si>
    <t>unavoidable¹</t>
  </si>
  <si>
    <t>and shifts</t>
  </si>
  <si>
    <t>funds</t>
  </si>
  <si>
    <t>Total</t>
  </si>
  <si>
    <t>Economic classification</t>
  </si>
  <si>
    <t>Compensation of employees</t>
  </si>
  <si>
    <t>Goods and services</t>
  </si>
  <si>
    <t>Provinces and municipalities</t>
  </si>
  <si>
    <t>Departmental agencies and accounts</t>
  </si>
  <si>
    <t>Foreign governments and international organisations</t>
  </si>
  <si>
    <t>Public corporations and private enterprises</t>
  </si>
  <si>
    <t>Non-profit institutions</t>
  </si>
  <si>
    <t>Households</t>
  </si>
  <si>
    <t>Machinery and equipment</t>
  </si>
  <si>
    <t xml:space="preserve">Total </t>
  </si>
  <si>
    <t>1. Unforeseeable and unavoidable expenditure in terms of section 6(1)(a) of the Appropriation Act (2020).</t>
  </si>
  <si>
    <t/>
  </si>
  <si>
    <t>Programme 1: Administration</t>
  </si>
  <si>
    <t>Subprogramme</t>
  </si>
  <si>
    <t>Ministry</t>
  </si>
  <si>
    <t>Management</t>
  </si>
  <si>
    <t>Corporate Services</t>
  </si>
  <si>
    <t>Finance and Supply Chain Management</t>
  </si>
  <si>
    <t>Office Accommodation</t>
  </si>
  <si>
    <t xml:space="preserve">  </t>
  </si>
  <si>
    <t>unavoidable</t>
  </si>
  <si>
    <t>Programme 2: Intergovernmental Coordination</t>
  </si>
  <si>
    <t>Monitoring, Evaluation and Reporting</t>
  </si>
  <si>
    <t>Intergovernmental Relations and Coordination</t>
  </si>
  <si>
    <t>Professional Services</t>
  </si>
  <si>
    <t>Programme 3: Expanded Public Works Programme</t>
  </si>
  <si>
    <t>Expanded Public Works Programme: Monitoring and Evaluation</t>
  </si>
  <si>
    <t>Expanded Public Works Programme: Infrastructure</t>
  </si>
  <si>
    <t>Expanded Public Works Programme: Operations</t>
  </si>
  <si>
    <t>Expanded Public Works Programme: Partnership Support</t>
  </si>
  <si>
    <t>Expanded Public Works Programme: Public Employment Coordinating Commission</t>
  </si>
  <si>
    <t>Programme 4: Property and Construction Industry Policy and Research</t>
  </si>
  <si>
    <t>Construction Policy Development Programme</t>
  </si>
  <si>
    <t>Property Policy Development Programme</t>
  </si>
  <si>
    <t>Construction Industry Development Board</t>
  </si>
  <si>
    <t>Council for the Built Environment</t>
  </si>
  <si>
    <t>Independent Development Trust</t>
  </si>
  <si>
    <t>Construction Education and Training Authority</t>
  </si>
  <si>
    <t>Property Management Trading Entity</t>
  </si>
  <si>
    <t>Assistance to Organisations for the Preservation of National Memorials</t>
  </si>
  <si>
    <t>Infrastructure Development Coordination</t>
  </si>
  <si>
    <t>Programme 5: Prestige Policy</t>
  </si>
  <si>
    <t>Prestige Accommodation and State Functions</t>
  </si>
  <si>
    <t>Parliamentary Villages Management Board</t>
  </si>
  <si>
    <t>Expenditure outcome for 2019/20 and actual expenditure for 2020/21</t>
  </si>
  <si>
    <t>2019/20</t>
  </si>
  <si>
    <t>Outcome</t>
  </si>
  <si>
    <t>Actual expenditure</t>
  </si>
  <si>
    <t xml:space="preserve">Apr 19 - </t>
  </si>
  <si>
    <t xml:space="preserve">Apr 20 - </t>
  </si>
  <si>
    <t>Sep 19</t>
  </si>
  <si>
    <t>Mar 20</t>
  </si>
  <si>
    <t xml:space="preserve"> Sep 20</t>
  </si>
  <si>
    <t>Apr 19 -</t>
  </si>
  <si>
    <t>% of adjusted</t>
  </si>
  <si>
    <t>appropriation/</t>
  </si>
  <si>
    <t>Apr 20 -</t>
  </si>
  <si>
    <t xml:space="preserve"> Sep 19</t>
  </si>
  <si>
    <t>Total (%)</t>
  </si>
  <si>
    <t>Subtotal</t>
  </si>
  <si>
    <t>1</t>
  </si>
  <si>
    <t>Interest and rent on land</t>
  </si>
  <si>
    <t>Software and other intangible assets</t>
  </si>
  <si>
    <t>Payments for financial assets</t>
  </si>
  <si>
    <t>Departmental receipts</t>
  </si>
  <si>
    <t>Actual receipts</t>
  </si>
  <si>
    <t xml:space="preserve">   </t>
  </si>
  <si>
    <t xml:space="preserve">% of </t>
  </si>
  <si>
    <t>receipts</t>
  </si>
  <si>
    <t>% of</t>
  </si>
  <si>
    <t>adjusted</t>
  </si>
  <si>
    <t>Budget</t>
  </si>
  <si>
    <t>estimate/</t>
  </si>
  <si>
    <t xml:space="preserve"> adjusted</t>
  </si>
  <si>
    <t xml:space="preserve"> estimate</t>
  </si>
  <si>
    <t xml:space="preserve">  estimate</t>
  </si>
  <si>
    <t xml:space="preserve"> Mar 20</t>
  </si>
  <si>
    <t>estimate</t>
  </si>
  <si>
    <t xml:space="preserve">Sales of goods and services produced by department </t>
  </si>
  <si>
    <t>Sales of scrap, waste, arms and other used current goods</t>
  </si>
  <si>
    <t>Interest, dividends and rent on land</t>
  </si>
  <si>
    <t>Sales of capital assets</t>
  </si>
  <si>
    <t>Transactions in financial assets and liabilities</t>
  </si>
  <si>
    <t>Summary of changes to transfers and subsidies per programme</t>
  </si>
  <si>
    <t>Special</t>
  </si>
  <si>
    <t>Current</t>
  </si>
  <si>
    <t>Various institutions: Non-state sector programme</t>
  </si>
  <si>
    <t>Departmental agencies (non-business entities)</t>
  </si>
  <si>
    <t>Agrément South Africa</t>
  </si>
  <si>
    <t>Commonwealth War Graves Commission</t>
  </si>
  <si>
    <t>Public corporations</t>
  </si>
  <si>
    <t>Other transfers</t>
  </si>
  <si>
    <t>Vote 13: Public Works and Infrastructure</t>
  </si>
  <si>
    <t xml:space="preserve">Virements and shifts within the vote </t>
  </si>
  <si>
    <t>From:</t>
  </si>
  <si>
    <t>To:</t>
  </si>
  <si>
    <t>Programme by economic classification</t>
  </si>
  <si>
    <t>Motivation</t>
  </si>
  <si>
    <t>Communications, operating leases, and travel and subsistence¹</t>
  </si>
  <si>
    <r>
      <t>Independent Development Trust</t>
    </r>
    <r>
      <rPr>
        <vertAlign val="superscript"/>
        <sz val="9"/>
        <color theme="1"/>
        <rFont val="Calibri"/>
        <family val="2"/>
        <scheme val="minor"/>
      </rPr>
      <t>1</t>
    </r>
  </si>
  <si>
    <t>Vacant posts</t>
  </si>
  <si>
    <t>Infrastructure South Africa unit</t>
  </si>
  <si>
    <t>Shifts within the programme as a percentage of the programme budget</t>
  </si>
  <si>
    <t>Virements to other programmes as a percentage of the programme budget</t>
  </si>
  <si>
    <t>Programme 2:  Intergovernmental Coordination</t>
  </si>
  <si>
    <t>Travel and subsistence¹</t>
  </si>
  <si>
    <t xml:space="preserve">Goods and services </t>
  </si>
  <si>
    <t>Agency and support/ outsourced services, business and advisory services, consultants, and travel and subsistence¹</t>
  </si>
  <si>
    <t>Business and advisory services, consultants¹</t>
  </si>
  <si>
    <r>
      <t>Commonwealth War Graves Commission</t>
    </r>
    <r>
      <rPr>
        <vertAlign val="superscript"/>
        <sz val="9"/>
        <color theme="1"/>
        <rFont val="Calibri"/>
        <family val="2"/>
        <scheme val="minor"/>
      </rPr>
      <t>1</t>
    </r>
  </si>
  <si>
    <t>Business and advisory services, consultants, operating payments, and travel and subsistence¹</t>
  </si>
  <si>
    <t>Property Management Trading Entity¹</t>
  </si>
  <si>
    <t xml:space="preserve">Programme 5: Prestige Policy </t>
  </si>
  <si>
    <t>Contractors¹</t>
  </si>
  <si>
    <t>Contractors</t>
  </si>
  <si>
    <t>Other machinery and equipment</t>
  </si>
  <si>
    <t>1.      National Treasury approval has been obtained.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</si>
</sst>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_);_(* \(#,##0\);_(* &quot;-&quot;_);_(@_)"/>
    <numFmt numFmtId="165" formatCode="* #,##0;_*\ \(#,##0\);_*\ &quot;–&quot;_ ;_ @_ "/>
    <numFmt numFmtId="166" formatCode="#,##0;\(#,##0\);_ * &quot;–&quot;;_ @\ "/>
    <numFmt numFmtId="167" formatCode="#,##0_);\(#,##0\);_ * &quot;-&quot;??_ ;_ @_ "/>
    <numFmt numFmtId="168" formatCode="_ * #,##0_ ;_ * \(#,##0\)_ ;_ * &quot;-&quot;??_ ;_ @_ "/>
    <numFmt numFmtId="169" formatCode="_ * #,##0_ ;_ * \(#,##0\)_ ;_ * &quot;–&quot;??_ ;_ @_ "/>
    <numFmt numFmtId="170" formatCode="0.0"/>
    <numFmt numFmtId="171" formatCode="_ * #,##0_ ;_ * \(#,##0\)_ "/>
    <numFmt numFmtId="172" formatCode="#,##0.0;\(#,##0.0\);_ * &quot;–&quot;;_ @\ "/>
    <numFmt numFmtId="173" formatCode="_(* ###0\,0_);_(* \(###0\,0\);_ * &quot;-&quot;??_ ;_ @_ "/>
    <numFmt numFmtId="174" formatCode="_ * #,##0.0_ ;_ * \(#,##0.0\)_ ;_ * &quot;–&quot;??_ ;_ @_ "/>
    <numFmt numFmtId="175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i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 Narrow"/>
      <family val="2"/>
    </font>
    <font>
      <sz val="10"/>
      <name val="Calibri"/>
      <family val="2"/>
      <scheme val="minor"/>
    </font>
    <font>
      <sz val="7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color indexed="9"/>
      <name val="Calibri"/>
      <family val="2"/>
      <scheme val="minor"/>
    </font>
    <font>
      <sz val="12"/>
      <name val="Arial"/>
      <family val="2"/>
    </font>
    <font>
      <sz val="8"/>
      <color indexed="9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0"/>
      </right>
      <top style="hair">
        <color indexed="64"/>
      </top>
      <bottom/>
      <diagonal/>
    </border>
    <border>
      <left/>
      <right style="hair">
        <color indexed="0"/>
      </right>
      <top/>
      <bottom/>
      <diagonal/>
    </border>
    <border>
      <left/>
      <right style="hair">
        <color indexed="0"/>
      </right>
      <top style="hair">
        <color indexed="64"/>
      </top>
      <bottom style="thin">
        <color indexed="64"/>
      </bottom>
      <diagonal/>
    </border>
    <border>
      <left/>
      <right style="hair">
        <color indexed="0"/>
      </right>
      <top style="thin">
        <color indexed="64"/>
      </top>
      <bottom/>
      <diagonal/>
    </border>
    <border>
      <left/>
      <right style="hair">
        <color indexed="0"/>
      </right>
      <top/>
      <bottom style="hair">
        <color indexed="64"/>
      </bottom>
      <diagonal/>
    </border>
    <border>
      <left style="hair">
        <color indexed="64"/>
      </left>
      <right style="hair">
        <color indexed="0"/>
      </right>
      <top style="hair">
        <color indexed="64"/>
      </top>
      <bottom/>
      <diagonal/>
    </border>
    <border>
      <left style="hair">
        <color indexed="64"/>
      </left>
      <right style="hair">
        <color indexed="0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0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7" fillId="0" borderId="0"/>
    <xf numFmtId="0" fontId="17" fillId="0" borderId="0"/>
  </cellStyleXfs>
  <cellXfs count="428">
    <xf numFmtId="0" fontId="0" fillId="0" borderId="0" xfId="0"/>
    <xf numFmtId="0" fontId="2" fillId="0" borderId="0" xfId="1" applyFont="1" applyProtection="1"/>
    <xf numFmtId="0" fontId="3" fillId="0" borderId="0" xfId="1" applyFont="1" applyProtection="1"/>
    <xf numFmtId="0" fontId="4" fillId="0" borderId="0" xfId="1" applyFont="1" applyProtection="1"/>
    <xf numFmtId="49" fontId="2" fillId="0" borderId="0" xfId="1" applyNumberFormat="1" applyFont="1" applyAlignment="1" applyProtection="1"/>
    <xf numFmtId="0" fontId="5" fillId="0" borderId="0" xfId="1" applyFont="1" applyProtection="1"/>
    <xf numFmtId="0" fontId="5" fillId="0" borderId="0" xfId="1" applyFont="1" applyBorder="1" applyProtection="1"/>
    <xf numFmtId="0" fontId="5" fillId="0" borderId="1" xfId="1" applyFont="1" applyBorder="1" applyAlignment="1" applyProtection="1">
      <alignment horizontal="left" vertical="top"/>
    </xf>
    <xf numFmtId="0" fontId="5" fillId="0" borderId="1" xfId="1" applyFont="1" applyBorder="1" applyProtection="1"/>
    <xf numFmtId="0" fontId="3" fillId="0" borderId="2" xfId="2" quotePrefix="1" applyNumberFormat="1" applyFont="1" applyFill="1" applyBorder="1" applyAlignment="1" applyProtection="1">
      <alignment horizontal="centerContinuous" vertical="top"/>
    </xf>
    <xf numFmtId="49" fontId="5" fillId="0" borderId="0" xfId="1" applyNumberFormat="1" applyFont="1" applyBorder="1" applyAlignment="1" applyProtection="1">
      <alignment horizontal="left"/>
    </xf>
    <xf numFmtId="0" fontId="3" fillId="0" borderId="0" xfId="1" applyFont="1" applyBorder="1" applyProtection="1"/>
    <xf numFmtId="49" fontId="3" fillId="0" borderId="3" xfId="2" applyNumberFormat="1" applyFont="1" applyFill="1" applyBorder="1" applyAlignment="1" applyProtection="1">
      <alignment horizontal="right" wrapText="1"/>
    </xf>
    <xf numFmtId="49" fontId="5" fillId="0" borderId="4" xfId="1" applyNumberFormat="1" applyFont="1" applyBorder="1" applyAlignment="1" applyProtection="1">
      <alignment horizontal="left"/>
    </xf>
    <xf numFmtId="49" fontId="3" fillId="0" borderId="5" xfId="2" applyNumberFormat="1" applyFont="1" applyFill="1" applyBorder="1" applyAlignment="1" applyProtection="1">
      <alignment horizontal="right" wrapText="1"/>
    </xf>
    <xf numFmtId="49" fontId="3" fillId="0" borderId="6" xfId="1" applyNumberFormat="1" applyFont="1" applyBorder="1" applyAlignment="1" applyProtection="1">
      <alignment horizontal="left" vertical="top"/>
    </xf>
    <xf numFmtId="0" fontId="3" fillId="0" borderId="6" xfId="1" applyNumberFormat="1" applyFont="1" applyBorder="1" applyAlignment="1" applyProtection="1">
      <alignment vertical="top"/>
    </xf>
    <xf numFmtId="165" fontId="6" fillId="0" borderId="3" xfId="3" applyNumberFormat="1" applyFont="1" applyFill="1" applyBorder="1" applyAlignment="1" applyProtection="1">
      <alignment horizontal="right" vertical="top"/>
    </xf>
    <xf numFmtId="49" fontId="7" fillId="0" borderId="0" xfId="1" applyNumberFormat="1" applyFont="1" applyBorder="1" applyAlignment="1" applyProtection="1">
      <alignment horizontal="left" vertical="top"/>
    </xf>
    <xf numFmtId="0" fontId="7" fillId="0" borderId="0" xfId="1" applyNumberFormat="1" applyFont="1" applyBorder="1" applyAlignment="1" applyProtection="1">
      <alignment horizontal="left" vertical="top"/>
    </xf>
    <xf numFmtId="165" fontId="5" fillId="0" borderId="5" xfId="1" applyNumberFormat="1" applyFont="1" applyFill="1" applyBorder="1" applyAlignment="1" applyProtection="1">
      <alignment horizontal="right" vertical="top"/>
    </xf>
    <xf numFmtId="49" fontId="5" fillId="0" borderId="0" xfId="1" applyNumberFormat="1" applyFont="1" applyBorder="1" applyAlignment="1" applyProtection="1">
      <alignment horizontal="left" vertical="top"/>
    </xf>
    <xf numFmtId="0" fontId="5" fillId="0" borderId="0" xfId="1" applyNumberFormat="1" applyFont="1" applyBorder="1" applyAlignment="1" applyProtection="1">
      <alignment horizontal="left" vertical="top"/>
    </xf>
    <xf numFmtId="165" fontId="8" fillId="0" borderId="5" xfId="3" applyNumberFormat="1" applyFont="1" applyFill="1" applyBorder="1" applyAlignment="1" applyProtection="1">
      <alignment horizontal="right" vertical="top"/>
    </xf>
    <xf numFmtId="49" fontId="5" fillId="0" borderId="0" xfId="1" applyNumberFormat="1" applyFont="1" applyBorder="1" applyAlignment="1" applyProtection="1">
      <alignment horizontal="left" vertical="top" wrapText="1"/>
    </xf>
    <xf numFmtId="49" fontId="5" fillId="0" borderId="2" xfId="0" applyNumberFormat="1" applyFont="1" applyBorder="1" applyAlignment="1" applyProtection="1">
      <alignment horizontal="centerContinuous" vertical="top"/>
    </xf>
    <xf numFmtId="49" fontId="3" fillId="0" borderId="7" xfId="2" applyNumberFormat="1" applyFont="1" applyFill="1" applyBorder="1" applyAlignment="1" applyProtection="1">
      <alignment horizontal="right" vertical="top" wrapText="1"/>
    </xf>
    <xf numFmtId="49" fontId="3" fillId="0" borderId="8" xfId="1" applyNumberFormat="1" applyFont="1" applyBorder="1" applyAlignment="1" applyProtection="1">
      <alignment horizontal="centerContinuous"/>
    </xf>
    <xf numFmtId="49" fontId="3" fillId="0" borderId="4" xfId="1" applyNumberFormat="1" applyFont="1" applyBorder="1" applyAlignment="1" applyProtection="1">
      <alignment horizontal="centerContinuous"/>
    </xf>
    <xf numFmtId="49" fontId="3" fillId="0" borderId="9" xfId="1" applyNumberFormat="1" applyFont="1" applyBorder="1" applyAlignment="1" applyProtection="1">
      <alignment horizontal="right" vertical="top" wrapText="1"/>
    </xf>
    <xf numFmtId="49" fontId="3" fillId="0" borderId="10" xfId="2" applyNumberFormat="1" applyFont="1" applyFill="1" applyBorder="1" applyAlignment="1" applyProtection="1">
      <alignment horizontal="right" vertical="top" wrapText="1"/>
    </xf>
    <xf numFmtId="49" fontId="3" fillId="0" borderId="11" xfId="1" applyNumberFormat="1" applyFont="1" applyBorder="1" applyAlignment="1" applyProtection="1">
      <alignment horizontal="right"/>
    </xf>
    <xf numFmtId="49" fontId="3" fillId="0" borderId="11" xfId="1" applyNumberFormat="1" applyFont="1" applyBorder="1" applyAlignment="1" applyProtection="1">
      <alignment horizontal="right" vertical="top" wrapText="1"/>
    </xf>
    <xf numFmtId="165" fontId="6" fillId="0" borderId="7" xfId="3" applyNumberFormat="1" applyFont="1" applyFill="1" applyBorder="1" applyAlignment="1" applyProtection="1">
      <alignment horizontal="right" vertical="top"/>
    </xf>
    <xf numFmtId="165" fontId="6" fillId="0" borderId="9" xfId="3" applyNumberFormat="1" applyFont="1" applyFill="1" applyBorder="1" applyAlignment="1" applyProtection="1">
      <alignment horizontal="right" vertical="top"/>
    </xf>
    <xf numFmtId="165" fontId="9" fillId="0" borderId="10" xfId="1" applyNumberFormat="1" applyFont="1" applyFill="1" applyBorder="1" applyAlignment="1" applyProtection="1">
      <alignment horizontal="right" vertical="top"/>
    </xf>
    <xf numFmtId="165" fontId="5" fillId="0" borderId="12" xfId="1" applyNumberFormat="1" applyFont="1" applyFill="1" applyBorder="1" applyAlignment="1" applyProtection="1">
      <alignment horizontal="right" vertical="top"/>
    </xf>
    <xf numFmtId="165" fontId="9" fillId="0" borderId="12" xfId="1" applyNumberFormat="1" applyFont="1" applyFill="1" applyBorder="1" applyAlignment="1" applyProtection="1">
      <alignment horizontal="right" vertical="top"/>
    </xf>
    <xf numFmtId="165" fontId="8" fillId="0" borderId="10" xfId="3" applyNumberFormat="1" applyFont="1" applyFill="1" applyBorder="1" applyAlignment="1" applyProtection="1">
      <alignment horizontal="right" vertical="top"/>
    </xf>
    <xf numFmtId="165" fontId="8" fillId="0" borderId="12" xfId="3" applyNumberFormat="1" applyFont="1" applyFill="1" applyBorder="1" applyAlignment="1" applyProtection="1">
      <alignment horizontal="right" vertical="top"/>
    </xf>
    <xf numFmtId="49" fontId="5" fillId="0" borderId="1" xfId="1" applyNumberFormat="1" applyFont="1" applyFill="1" applyBorder="1" applyAlignment="1" applyProtection="1">
      <alignment horizontal="left" vertical="top" wrapText="1"/>
    </xf>
    <xf numFmtId="0" fontId="5" fillId="0" borderId="1" xfId="1" applyNumberFormat="1" applyFont="1" applyFill="1" applyBorder="1" applyAlignment="1" applyProtection="1">
      <alignment vertical="top"/>
    </xf>
    <xf numFmtId="166" fontId="5" fillId="0" borderId="1" xfId="1" applyNumberFormat="1" applyFont="1" applyFill="1" applyBorder="1" applyAlignment="1" applyProtection="1">
      <alignment horizontal="left" vertical="top"/>
    </xf>
    <xf numFmtId="49" fontId="5" fillId="0" borderId="0" xfId="1" applyNumberFormat="1" applyFont="1" applyFill="1" applyBorder="1" applyAlignment="1" applyProtection="1">
      <alignment horizontal="left" vertical="top" wrapText="1"/>
    </xf>
    <xf numFmtId="0" fontId="5" fillId="0" borderId="0" xfId="1" applyNumberFormat="1" applyFont="1" applyFill="1" applyBorder="1" applyAlignment="1" applyProtection="1">
      <alignment vertical="top"/>
    </xf>
    <xf numFmtId="166" fontId="5" fillId="0" borderId="0" xfId="1" applyNumberFormat="1" applyFont="1" applyFill="1" applyBorder="1" applyAlignment="1" applyProtection="1">
      <alignment horizontal="left" vertical="top"/>
    </xf>
    <xf numFmtId="49" fontId="5" fillId="0" borderId="13" xfId="1" applyNumberFormat="1" applyFont="1" applyFill="1" applyBorder="1" applyAlignment="1" applyProtection="1">
      <alignment horizontal="left" vertical="top" wrapText="1"/>
    </xf>
    <xf numFmtId="0" fontId="5" fillId="0" borderId="13" xfId="1" applyNumberFormat="1" applyFont="1" applyFill="1" applyBorder="1" applyAlignment="1" applyProtection="1">
      <alignment vertical="top"/>
    </xf>
    <xf numFmtId="166" fontId="5" fillId="0" borderId="13" xfId="1" applyNumberFormat="1" applyFont="1" applyFill="1" applyBorder="1" applyAlignment="1" applyProtection="1">
      <alignment horizontal="left" vertical="top"/>
    </xf>
    <xf numFmtId="0" fontId="5" fillId="0" borderId="0" xfId="1" applyFont="1" applyAlignment="1" applyProtection="1">
      <alignment wrapText="1"/>
    </xf>
    <xf numFmtId="167" fontId="5" fillId="0" borderId="0" xfId="1" applyNumberFormat="1" applyFont="1" applyProtection="1"/>
    <xf numFmtId="0" fontId="5" fillId="0" borderId="0" xfId="1" applyFont="1" applyFill="1" applyProtection="1"/>
    <xf numFmtId="166" fontId="5" fillId="0" borderId="1" xfId="1" applyNumberFormat="1" applyFont="1" applyBorder="1" applyAlignment="1" applyProtection="1">
      <alignment horizontal="right" vertical="top"/>
    </xf>
    <xf numFmtId="166" fontId="5" fillId="0" borderId="0" xfId="1" applyNumberFormat="1" applyFont="1" applyBorder="1" applyAlignment="1" applyProtection="1">
      <alignment horizontal="right" vertical="top"/>
    </xf>
    <xf numFmtId="166" fontId="5" fillId="0" borderId="13" xfId="1" applyNumberFormat="1" applyFont="1" applyBorder="1" applyAlignment="1" applyProtection="1">
      <alignment horizontal="right" vertical="top"/>
    </xf>
    <xf numFmtId="0" fontId="5" fillId="0" borderId="0" xfId="1" applyFont="1"/>
    <xf numFmtId="0" fontId="10" fillId="0" borderId="0" xfId="0" applyFont="1"/>
    <xf numFmtId="0" fontId="11" fillId="0" borderId="0" xfId="4" applyFont="1" applyProtection="1"/>
    <xf numFmtId="0" fontId="11" fillId="0" borderId="0" xfId="0" applyFont="1" applyFill="1" applyAlignment="1" applyProtection="1">
      <alignment horizontal="left"/>
    </xf>
    <xf numFmtId="0" fontId="13" fillId="0" borderId="0" xfId="5" applyFont="1" applyProtection="1"/>
    <xf numFmtId="0" fontId="13" fillId="0" borderId="0" xfId="5" applyFont="1" applyAlignment="1" applyProtection="1">
      <alignment wrapText="1"/>
    </xf>
    <xf numFmtId="0" fontId="10" fillId="0" borderId="0" xfId="0" applyFont="1" applyProtection="1"/>
    <xf numFmtId="0" fontId="11" fillId="0" borderId="0" xfId="0" applyFont="1" applyFill="1" applyProtection="1"/>
    <xf numFmtId="0" fontId="11" fillId="0" borderId="0" xfId="5" applyFont="1" applyFill="1" applyProtection="1"/>
    <xf numFmtId="0" fontId="2" fillId="0" borderId="0" xfId="4" applyFont="1" applyProtection="1"/>
    <xf numFmtId="0" fontId="2" fillId="0" borderId="0" xfId="0" applyFont="1" applyFill="1" applyProtection="1"/>
    <xf numFmtId="0" fontId="3" fillId="0" borderId="13" xfId="3" applyNumberFormat="1" applyFont="1" applyBorder="1" applyAlignment="1"/>
    <xf numFmtId="0" fontId="3" fillId="0" borderId="13" xfId="3" applyNumberFormat="1" applyFont="1" applyBorder="1" applyAlignment="1">
      <alignment wrapText="1"/>
    </xf>
    <xf numFmtId="0" fontId="13" fillId="0" borderId="0" xfId="0" applyFont="1" applyBorder="1"/>
    <xf numFmtId="49" fontId="3" fillId="0" borderId="14" xfId="3" applyNumberFormat="1" applyFont="1" applyBorder="1" applyAlignment="1">
      <alignment horizontal="left" vertical="top" wrapText="1"/>
    </xf>
    <xf numFmtId="49" fontId="3" fillId="0" borderId="15" xfId="3" applyNumberFormat="1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right" vertical="distributed"/>
    </xf>
    <xf numFmtId="0" fontId="3" fillId="0" borderId="2" xfId="0" applyFont="1" applyBorder="1" applyAlignment="1" applyProtection="1">
      <alignment horizontal="center" vertical="distributed"/>
    </xf>
    <xf numFmtId="0" fontId="3" fillId="0" borderId="2" xfId="0" applyFont="1" applyBorder="1" applyAlignment="1" applyProtection="1">
      <alignment vertical="distributed"/>
    </xf>
    <xf numFmtId="0" fontId="13" fillId="0" borderId="0" xfId="0" applyFont="1"/>
    <xf numFmtId="49" fontId="3" fillId="0" borderId="5" xfId="3" applyNumberFormat="1" applyFont="1" applyBorder="1" applyAlignment="1">
      <alignment horizontal="left" vertical="top" wrapText="1"/>
    </xf>
    <xf numFmtId="49" fontId="3" fillId="0" borderId="16" xfId="3" applyNumberFormat="1" applyFont="1" applyBorder="1" applyAlignment="1">
      <alignment horizontal="left" vertical="top" wrapText="1"/>
    </xf>
    <xf numFmtId="0" fontId="3" fillId="0" borderId="17" xfId="0" applyFont="1" applyBorder="1" applyAlignment="1" applyProtection="1">
      <alignment horizontal="right" vertical="top" wrapText="1"/>
    </xf>
    <xf numFmtId="0" fontId="3" fillId="0" borderId="18" xfId="0" applyFont="1" applyBorder="1" applyAlignment="1" applyProtection="1">
      <alignment horizontal="right" vertical="top" wrapText="1"/>
    </xf>
    <xf numFmtId="0" fontId="3" fillId="0" borderId="8" xfId="0" applyFont="1" applyBorder="1" applyAlignment="1" applyProtection="1">
      <alignment horizontal="right" vertical="top" wrapText="1"/>
    </xf>
    <xf numFmtId="0" fontId="10" fillId="0" borderId="0" xfId="0" applyFont="1" applyBorder="1"/>
    <xf numFmtId="49" fontId="14" fillId="0" borderId="17" xfId="0" applyNumberFormat="1" applyFont="1" applyBorder="1" applyAlignment="1">
      <alignment horizontal="left" vertical="center" wrapText="1"/>
    </xf>
    <xf numFmtId="49" fontId="14" fillId="0" borderId="18" xfId="0" applyNumberFormat="1" applyFont="1" applyBorder="1" applyAlignment="1">
      <alignment horizontal="left" vertical="center" wrapText="1"/>
    </xf>
    <xf numFmtId="0" fontId="14" fillId="0" borderId="18" xfId="0" applyNumberFormat="1" applyFont="1" applyBorder="1" applyAlignment="1">
      <alignment horizontal="left" vertical="center" wrapText="1"/>
    </xf>
    <xf numFmtId="49" fontId="14" fillId="0" borderId="18" xfId="0" applyNumberFormat="1" applyFont="1" applyBorder="1" applyAlignment="1">
      <alignment horizontal="right" vertical="center" wrapText="1"/>
    </xf>
    <xf numFmtId="0" fontId="14" fillId="0" borderId="18" xfId="0" applyFont="1" applyBorder="1" applyAlignment="1">
      <alignment horizontal="right" vertical="center" wrapText="1"/>
    </xf>
    <xf numFmtId="0" fontId="14" fillId="0" borderId="19" xfId="0" applyFont="1" applyBorder="1" applyAlignment="1">
      <alignment horizontal="righ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0" xfId="0" applyFont="1" applyBorder="1" applyAlignment="1">
      <alignment wrapText="1"/>
    </xf>
    <xf numFmtId="3" fontId="13" fillId="0" borderId="20" xfId="4" applyNumberFormat="1" applyFont="1" applyFill="1" applyBorder="1" applyAlignment="1" applyProtection="1">
      <alignment horizontal="right" vertical="top"/>
    </xf>
    <xf numFmtId="0" fontId="13" fillId="0" borderId="20" xfId="4" applyFont="1" applyFill="1" applyBorder="1" applyAlignment="1" applyProtection="1">
      <alignment vertical="top"/>
    </xf>
    <xf numFmtId="0" fontId="13" fillId="0" borderId="21" xfId="4" applyFont="1" applyFill="1" applyBorder="1" applyAlignment="1" applyProtection="1">
      <alignment vertical="top"/>
    </xf>
    <xf numFmtId="168" fontId="3" fillId="0" borderId="0" xfId="3" applyNumberFormat="1" applyFont="1" applyBorder="1" applyAlignment="1" applyProtection="1"/>
    <xf numFmtId="169" fontId="5" fillId="0" borderId="0" xfId="3" applyNumberFormat="1" applyFont="1" applyBorder="1" applyProtection="1"/>
    <xf numFmtId="49" fontId="3" fillId="0" borderId="0" xfId="3" applyNumberFormat="1" applyFont="1" applyBorder="1" applyProtection="1"/>
    <xf numFmtId="168" fontId="16" fillId="0" borderId="0" xfId="3" applyNumberFormat="1" applyFont="1" applyBorder="1" applyAlignment="1" applyProtection="1"/>
    <xf numFmtId="49" fontId="4" fillId="0" borderId="0" xfId="3" applyNumberFormat="1" applyFont="1" applyBorder="1" applyProtection="1"/>
    <xf numFmtId="49" fontId="4" fillId="0" borderId="13" xfId="3" applyNumberFormat="1" applyFont="1" applyBorder="1" applyAlignment="1" applyProtection="1"/>
    <xf numFmtId="49" fontId="3" fillId="0" borderId="1" xfId="6" applyNumberFormat="1" applyFont="1" applyFill="1" applyBorder="1" applyAlignment="1" applyProtection="1">
      <alignment horizontal="left" vertical="top" wrapText="1"/>
    </xf>
    <xf numFmtId="49" fontId="3" fillId="0" borderId="0" xfId="6" applyNumberFormat="1" applyFont="1" applyFill="1" applyBorder="1" applyAlignment="1" applyProtection="1">
      <alignment horizontal="left" vertical="top" wrapText="1"/>
    </xf>
    <xf numFmtId="49" fontId="3" fillId="0" borderId="6" xfId="6" applyNumberFormat="1" applyFont="1" applyFill="1" applyBorder="1" applyAlignment="1" applyProtection="1">
      <alignment horizontal="right" vertical="top"/>
    </xf>
    <xf numFmtId="49" fontId="3" fillId="0" borderId="0" xfId="6" applyNumberFormat="1" applyFont="1" applyFill="1" applyBorder="1" applyAlignment="1" applyProtection="1">
      <alignment horizontal="right" vertical="top"/>
    </xf>
    <xf numFmtId="49" fontId="5" fillId="0" borderId="4" xfId="6" applyNumberFormat="1" applyFont="1" applyFill="1" applyBorder="1" applyAlignment="1" applyProtection="1">
      <alignment horizontal="left" vertical="top" wrapText="1"/>
    </xf>
    <xf numFmtId="49" fontId="3" fillId="0" borderId="4" xfId="6" applyNumberFormat="1" applyFont="1" applyFill="1" applyBorder="1" applyAlignment="1" applyProtection="1">
      <alignment horizontal="right" vertical="top"/>
    </xf>
    <xf numFmtId="0" fontId="5" fillId="0" borderId="0" xfId="3" applyNumberFormat="1" applyFont="1" applyAlignment="1" applyProtection="1">
      <alignment vertical="top" wrapText="1"/>
    </xf>
    <xf numFmtId="165" fontId="5" fillId="0" borderId="6" xfId="3" applyNumberFormat="1" applyFont="1" applyBorder="1" applyAlignment="1" applyProtection="1">
      <alignment vertical="top"/>
    </xf>
    <xf numFmtId="165" fontId="5" fillId="0" borderId="0" xfId="3" applyNumberFormat="1" applyFont="1" applyBorder="1" applyAlignment="1" applyProtection="1">
      <alignment vertical="top"/>
    </xf>
    <xf numFmtId="169" fontId="5" fillId="0" borderId="0" xfId="3" applyNumberFormat="1" applyFont="1" applyProtection="1"/>
    <xf numFmtId="168" fontId="5" fillId="0" borderId="0" xfId="3" applyNumberFormat="1" applyFont="1" applyProtection="1"/>
    <xf numFmtId="49" fontId="5" fillId="0" borderId="2" xfId="0" applyNumberFormat="1" applyFont="1" applyFill="1" applyBorder="1" applyAlignment="1" applyProtection="1">
      <alignment horizontal="centerContinuous" vertical="top"/>
    </xf>
    <xf numFmtId="49" fontId="3" fillId="0" borderId="7" xfId="6" applyNumberFormat="1" applyFont="1" applyFill="1" applyBorder="1" applyAlignment="1" applyProtection="1">
      <alignment horizontal="right" vertical="top"/>
    </xf>
    <xf numFmtId="49" fontId="3" fillId="0" borderId="8" xfId="6" applyNumberFormat="1" applyFont="1" applyFill="1" applyBorder="1" applyAlignment="1" applyProtection="1">
      <alignment horizontal="centerContinuous" vertical="top"/>
    </xf>
    <xf numFmtId="49" fontId="5" fillId="0" borderId="19" xfId="0" applyNumberFormat="1" applyFont="1" applyBorder="1" applyAlignment="1" applyProtection="1">
      <alignment horizontal="centerContinuous" vertical="top"/>
    </xf>
    <xf numFmtId="49" fontId="3" fillId="0" borderId="17" xfId="6" applyNumberFormat="1" applyFont="1" applyFill="1" applyBorder="1" applyAlignment="1" applyProtection="1">
      <alignment horizontal="centerContinuous" vertical="top"/>
    </xf>
    <xf numFmtId="49" fontId="5" fillId="0" borderId="9" xfId="6" applyNumberFormat="1" applyFont="1" applyFill="1" applyBorder="1" applyProtection="1"/>
    <xf numFmtId="49" fontId="3" fillId="0" borderId="10" xfId="6" applyNumberFormat="1" applyFont="1" applyFill="1" applyBorder="1" applyAlignment="1" applyProtection="1">
      <alignment horizontal="right" vertical="top"/>
    </xf>
    <xf numFmtId="49" fontId="3" fillId="0" borderId="9" xfId="6" applyNumberFormat="1" applyFont="1" applyFill="1" applyBorder="1" applyAlignment="1" applyProtection="1">
      <alignment horizontal="right" vertical="top"/>
    </xf>
    <xf numFmtId="49" fontId="3" fillId="0" borderId="12" xfId="6" applyNumberFormat="1" applyFont="1" applyFill="1" applyBorder="1" applyAlignment="1" applyProtection="1">
      <alignment horizontal="right" vertical="top"/>
    </xf>
    <xf numFmtId="49" fontId="3" fillId="0" borderId="16" xfId="6" applyNumberFormat="1" applyFont="1" applyFill="1" applyBorder="1" applyAlignment="1" applyProtection="1">
      <alignment horizontal="right" vertical="top"/>
    </xf>
    <xf numFmtId="49" fontId="3" fillId="0" borderId="11" xfId="6" applyNumberFormat="1" applyFont="1" applyFill="1" applyBorder="1" applyAlignment="1" applyProtection="1">
      <alignment horizontal="right" vertical="top"/>
    </xf>
    <xf numFmtId="0" fontId="3" fillId="0" borderId="4" xfId="6" applyNumberFormat="1" applyFont="1" applyFill="1" applyBorder="1" applyAlignment="1" applyProtection="1">
      <alignment horizontal="right" vertical="top"/>
    </xf>
    <xf numFmtId="165" fontId="5" fillId="0" borderId="7" xfId="3" applyNumberFormat="1" applyFont="1" applyBorder="1" applyAlignment="1" applyProtection="1">
      <alignment vertical="top"/>
    </xf>
    <xf numFmtId="165" fontId="5" fillId="0" borderId="9" xfId="3" applyNumberFormat="1" applyFont="1" applyBorder="1" applyAlignment="1" applyProtection="1">
      <alignment vertical="top"/>
    </xf>
    <xf numFmtId="165" fontId="5" fillId="0" borderId="0" xfId="3" applyNumberFormat="1" applyFont="1" applyAlignment="1" applyProtection="1">
      <alignment vertical="top"/>
    </xf>
    <xf numFmtId="165" fontId="5" fillId="0" borderId="7" xfId="3" applyNumberFormat="1" applyFont="1" applyBorder="1" applyAlignment="1" applyProtection="1">
      <alignment horizontal="right" vertical="top"/>
    </xf>
    <xf numFmtId="165" fontId="5" fillId="0" borderId="6" xfId="3" applyNumberFormat="1" applyFont="1" applyBorder="1" applyAlignment="1" applyProtection="1">
      <alignment horizontal="right" vertical="top"/>
    </xf>
    <xf numFmtId="165" fontId="5" fillId="0" borderId="10" xfId="3" applyNumberFormat="1" applyFont="1" applyBorder="1" applyAlignment="1" applyProtection="1">
      <alignment vertical="top"/>
    </xf>
    <xf numFmtId="165" fontId="5" fillId="0" borderId="12" xfId="3" applyNumberFormat="1" applyFont="1" applyBorder="1" applyAlignment="1" applyProtection="1">
      <alignment vertical="top"/>
    </xf>
    <xf numFmtId="165" fontId="5" fillId="0" borderId="10" xfId="3" applyNumberFormat="1" applyFont="1" applyBorder="1" applyAlignment="1" applyProtection="1">
      <alignment horizontal="right" vertical="top"/>
    </xf>
    <xf numFmtId="165" fontId="5" fillId="0" borderId="0" xfId="3" applyNumberFormat="1" applyFont="1" applyBorder="1" applyAlignment="1" applyProtection="1">
      <alignment horizontal="right" vertical="top"/>
    </xf>
    <xf numFmtId="0" fontId="3" fillId="0" borderId="21" xfId="3" applyNumberFormat="1" applyFont="1" applyBorder="1" applyAlignment="1" applyProtection="1">
      <alignment vertical="top" wrapText="1"/>
    </xf>
    <xf numFmtId="165" fontId="3" fillId="0" borderId="21" xfId="3" applyNumberFormat="1" applyFont="1" applyBorder="1" applyAlignment="1" applyProtection="1">
      <alignment horizontal="right" vertical="top"/>
    </xf>
    <xf numFmtId="0" fontId="3" fillId="0" borderId="0" xfId="6" applyNumberFormat="1" applyFont="1" applyFill="1" applyBorder="1" applyAlignment="1" applyProtection="1">
      <alignment vertical="top" wrapText="1"/>
    </xf>
    <xf numFmtId="165" fontId="3" fillId="0" borderId="0" xfId="6" applyNumberFormat="1" applyFont="1" applyFill="1" applyBorder="1" applyAlignment="1" applyProtection="1">
      <alignment horizontal="right" vertical="top"/>
    </xf>
    <xf numFmtId="0" fontId="3" fillId="0" borderId="0" xfId="3" applyNumberFormat="1" applyFont="1" applyBorder="1" applyAlignment="1" applyProtection="1">
      <alignment vertical="top" wrapText="1"/>
    </xf>
    <xf numFmtId="165" fontId="3" fillId="0" borderId="4" xfId="3" applyNumberFormat="1" applyFont="1" applyBorder="1" applyAlignment="1" applyProtection="1">
      <alignment horizontal="right" vertical="top"/>
    </xf>
    <xf numFmtId="165" fontId="5" fillId="0" borderId="7" xfId="3" applyNumberFormat="1" applyFont="1" applyFill="1" applyBorder="1" applyAlignment="1" applyProtection="1">
      <alignment horizontal="right" vertical="top"/>
    </xf>
    <xf numFmtId="165" fontId="5" fillId="0" borderId="10" xfId="3" applyNumberFormat="1" applyFont="1" applyFill="1" applyBorder="1" applyAlignment="1" applyProtection="1">
      <alignment horizontal="right" vertical="top"/>
    </xf>
    <xf numFmtId="165" fontId="3" fillId="0" borderId="20" xfId="3" applyNumberFormat="1" applyFont="1" applyBorder="1" applyAlignment="1" applyProtection="1">
      <alignment horizontal="right" vertical="top"/>
    </xf>
    <xf numFmtId="165" fontId="3" fillId="0" borderId="22" xfId="3" applyNumberFormat="1" applyFont="1" applyBorder="1" applyAlignment="1" applyProtection="1">
      <alignment horizontal="right" vertical="top"/>
    </xf>
    <xf numFmtId="165" fontId="3" fillId="0" borderId="23" xfId="3" applyNumberFormat="1" applyFont="1" applyBorder="1" applyAlignment="1" applyProtection="1">
      <alignment horizontal="right" vertical="top"/>
    </xf>
    <xf numFmtId="165" fontId="3" fillId="0" borderId="15" xfId="6" applyNumberFormat="1" applyFont="1" applyFill="1" applyBorder="1" applyAlignment="1" applyProtection="1">
      <alignment horizontal="right" vertical="top"/>
    </xf>
    <xf numFmtId="165" fontId="3" fillId="0" borderId="12" xfId="6" applyNumberFormat="1" applyFont="1" applyFill="1" applyBorder="1" applyAlignment="1" applyProtection="1">
      <alignment horizontal="right" vertical="top"/>
    </xf>
    <xf numFmtId="165" fontId="3" fillId="0" borderId="5" xfId="6" applyNumberFormat="1" applyFont="1" applyFill="1" applyBorder="1" applyAlignment="1" applyProtection="1">
      <alignment horizontal="right" vertical="top"/>
    </xf>
    <xf numFmtId="165" fontId="3" fillId="0" borderId="10" xfId="6" applyNumberFormat="1" applyFont="1" applyFill="1" applyBorder="1" applyAlignment="1" applyProtection="1">
      <alignment horizontal="right" vertical="top"/>
    </xf>
    <xf numFmtId="165" fontId="5" fillId="0" borderId="0" xfId="6" applyNumberFormat="1" applyFont="1" applyFill="1" applyBorder="1" applyAlignment="1" applyProtection="1">
      <alignment horizontal="right" vertical="top"/>
    </xf>
    <xf numFmtId="165" fontId="3" fillId="0" borderId="16" xfId="3" applyNumberFormat="1" applyFont="1" applyBorder="1" applyAlignment="1" applyProtection="1">
      <alignment horizontal="right" vertical="top"/>
    </xf>
    <xf numFmtId="165" fontId="3" fillId="0" borderId="11" xfId="3" applyNumberFormat="1" applyFont="1" applyBorder="1" applyAlignment="1" applyProtection="1">
      <alignment horizontal="right" vertical="top"/>
    </xf>
    <xf numFmtId="165" fontId="3" fillId="0" borderId="24" xfId="3" applyNumberFormat="1" applyFont="1" applyBorder="1" applyAlignment="1" applyProtection="1">
      <alignment horizontal="right" vertical="top"/>
    </xf>
    <xf numFmtId="165" fontId="5" fillId="0" borderId="9" xfId="3" applyNumberFormat="1" applyFont="1" applyFill="1" applyBorder="1" applyAlignment="1" applyProtection="1">
      <alignment horizontal="right" vertical="top"/>
    </xf>
    <xf numFmtId="165" fontId="5" fillId="0" borderId="6" xfId="3" applyNumberFormat="1" applyFont="1" applyFill="1" applyBorder="1" applyAlignment="1" applyProtection="1">
      <alignment horizontal="right" vertical="top"/>
    </xf>
    <xf numFmtId="165" fontId="5" fillId="0" borderId="3" xfId="3" applyNumberFormat="1" applyFont="1" applyFill="1" applyBorder="1" applyAlignment="1" applyProtection="1">
      <alignment horizontal="right" vertical="top"/>
    </xf>
    <xf numFmtId="165" fontId="5" fillId="0" borderId="3" xfId="3" applyNumberFormat="1" applyFont="1" applyBorder="1" applyAlignment="1" applyProtection="1">
      <alignment horizontal="right" vertical="top"/>
    </xf>
    <xf numFmtId="165" fontId="5" fillId="0" borderId="12" xfId="3" applyNumberFormat="1" applyFont="1" applyFill="1" applyBorder="1" applyAlignment="1" applyProtection="1">
      <alignment horizontal="right" vertical="top"/>
    </xf>
    <xf numFmtId="165" fontId="5" fillId="0" borderId="0" xfId="3" applyNumberFormat="1" applyFont="1" applyFill="1" applyBorder="1" applyAlignment="1" applyProtection="1">
      <alignment horizontal="right" vertical="top"/>
    </xf>
    <xf numFmtId="165" fontId="5" fillId="0" borderId="5" xfId="3" applyNumberFormat="1" applyFont="1" applyFill="1" applyBorder="1" applyAlignment="1" applyProtection="1">
      <alignment horizontal="right" vertical="top"/>
    </xf>
    <xf numFmtId="165" fontId="5" fillId="0" borderId="5" xfId="3" applyNumberFormat="1" applyFont="1" applyBorder="1" applyAlignment="1" applyProtection="1">
      <alignment horizontal="right" vertical="top"/>
    </xf>
    <xf numFmtId="0" fontId="3" fillId="0" borderId="0" xfId="3" applyNumberFormat="1" applyFont="1" applyAlignment="1" applyProtection="1">
      <alignment vertical="top" wrapText="1"/>
    </xf>
    <xf numFmtId="165" fontId="3" fillId="0" borderId="17" xfId="3" applyNumberFormat="1" applyFont="1" applyBorder="1" applyAlignment="1" applyProtection="1">
      <alignment horizontal="right" vertical="top"/>
    </xf>
    <xf numFmtId="165" fontId="3" fillId="0" borderId="18" xfId="3" applyNumberFormat="1" applyFont="1" applyBorder="1" applyAlignment="1" applyProtection="1">
      <alignment horizontal="right" vertical="top"/>
    </xf>
    <xf numFmtId="165" fontId="3" fillId="0" borderId="8" xfId="3" applyNumberFormat="1" applyFont="1" applyBorder="1" applyAlignment="1" applyProtection="1">
      <alignment horizontal="right" vertical="top"/>
    </xf>
    <xf numFmtId="165" fontId="3" fillId="0" borderId="19" xfId="3" applyNumberFormat="1" applyFont="1" applyBorder="1" applyAlignment="1" applyProtection="1">
      <alignment horizontal="right" vertical="top"/>
    </xf>
    <xf numFmtId="0" fontId="5" fillId="0" borderId="0" xfId="3" applyNumberFormat="1" applyFont="1" applyBorder="1" applyAlignment="1" applyProtection="1">
      <alignment vertical="top" wrapText="1"/>
    </xf>
    <xf numFmtId="0" fontId="18" fillId="0" borderId="4" xfId="3" applyNumberFormat="1" applyFont="1" applyBorder="1" applyAlignment="1" applyProtection="1">
      <alignment vertical="top" wrapText="1"/>
    </xf>
    <xf numFmtId="165" fontId="5" fillId="0" borderId="19" xfId="3" applyNumberFormat="1" applyFont="1" applyBorder="1" applyAlignment="1" applyProtection="1">
      <alignment horizontal="right" vertical="top"/>
    </xf>
    <xf numFmtId="168" fontId="9" fillId="0" borderId="1" xfId="3" applyNumberFormat="1" applyFont="1" applyBorder="1" applyAlignment="1" applyProtection="1"/>
    <xf numFmtId="169" fontId="5" fillId="0" borderId="1" xfId="3" applyNumberFormat="1" applyFont="1" applyBorder="1" applyAlignment="1" applyProtection="1"/>
    <xf numFmtId="168" fontId="9" fillId="0" borderId="0" xfId="3" applyNumberFormat="1" applyFont="1" applyAlignment="1" applyProtection="1"/>
    <xf numFmtId="165" fontId="5" fillId="0" borderId="18" xfId="3" applyNumberFormat="1" applyFont="1" applyBorder="1" applyAlignment="1" applyProtection="1">
      <alignment horizontal="right" vertical="top"/>
    </xf>
    <xf numFmtId="165" fontId="5" fillId="0" borderId="8" xfId="3" applyNumberFormat="1" applyFont="1" applyBorder="1" applyAlignment="1" applyProtection="1">
      <alignment horizontal="right" vertical="top"/>
    </xf>
    <xf numFmtId="165" fontId="5" fillId="0" borderId="17" xfId="3" applyNumberFormat="1" applyFont="1" applyBorder="1" applyAlignment="1" applyProtection="1">
      <alignment horizontal="right" vertical="top"/>
    </xf>
    <xf numFmtId="169" fontId="5" fillId="0" borderId="1" xfId="3" applyNumberFormat="1" applyFont="1" applyBorder="1" applyProtection="1"/>
    <xf numFmtId="168" fontId="5" fillId="0" borderId="1" xfId="3" applyNumberFormat="1" applyFont="1" applyBorder="1" applyProtection="1"/>
    <xf numFmtId="168" fontId="3" fillId="0" borderId="0" xfId="3" applyNumberFormat="1" applyFont="1" applyProtection="1"/>
    <xf numFmtId="49" fontId="4" fillId="0" borderId="13" xfId="3" applyNumberFormat="1" applyFont="1" applyBorder="1" applyProtection="1"/>
    <xf numFmtId="165" fontId="5" fillId="0" borderId="25" xfId="3" applyNumberFormat="1" applyFont="1" applyBorder="1" applyAlignment="1" applyProtection="1">
      <alignment vertical="top"/>
    </xf>
    <xf numFmtId="165" fontId="5" fillId="0" borderId="26" xfId="3" applyNumberFormat="1" applyFont="1" applyBorder="1" applyAlignment="1" applyProtection="1">
      <alignment vertical="top"/>
    </xf>
    <xf numFmtId="168" fontId="5" fillId="0" borderId="0" xfId="3" applyNumberFormat="1" applyFont="1" applyBorder="1" applyProtection="1"/>
    <xf numFmtId="0" fontId="5" fillId="0" borderId="0" xfId="0" applyFont="1" applyBorder="1" applyAlignment="1">
      <alignment horizontal="centerContinuous"/>
    </xf>
    <xf numFmtId="49" fontId="5" fillId="0" borderId="0" xfId="6" applyNumberFormat="1" applyFont="1" applyFill="1" applyBorder="1" applyProtection="1"/>
    <xf numFmtId="0" fontId="5" fillId="0" borderId="0" xfId="6" applyFont="1" applyFill="1" applyBorder="1" applyProtection="1"/>
    <xf numFmtId="169" fontId="3" fillId="0" borderId="0" xfId="6" applyNumberFormat="1" applyFont="1" applyFill="1" applyBorder="1" applyAlignment="1" applyProtection="1">
      <alignment horizontal="center" vertical="top"/>
    </xf>
    <xf numFmtId="169" fontId="3" fillId="0" borderId="0" xfId="6" applyNumberFormat="1" applyFont="1" applyFill="1" applyBorder="1" applyAlignment="1" applyProtection="1">
      <alignment horizontal="right" vertical="top"/>
    </xf>
    <xf numFmtId="168" fontId="5" fillId="0" borderId="0" xfId="3" applyNumberFormat="1" applyFont="1" applyBorder="1" applyAlignment="1" applyProtection="1">
      <alignment horizontal="right" vertical="top"/>
    </xf>
    <xf numFmtId="165" fontId="3" fillId="0" borderId="27" xfId="3" applyNumberFormat="1" applyFont="1" applyFill="1" applyBorder="1" applyAlignment="1" applyProtection="1">
      <alignment horizontal="right" vertical="top"/>
    </xf>
    <xf numFmtId="0" fontId="3" fillId="0" borderId="1" xfId="6" applyNumberFormat="1" applyFont="1" applyFill="1" applyBorder="1" applyAlignment="1" applyProtection="1">
      <alignment vertical="top" wrapText="1"/>
    </xf>
    <xf numFmtId="165" fontId="3" fillId="0" borderId="28" xfId="6" applyNumberFormat="1" applyFont="1" applyFill="1" applyBorder="1" applyAlignment="1" applyProtection="1">
      <alignment horizontal="right" vertical="top"/>
    </xf>
    <xf numFmtId="165" fontId="3" fillId="0" borderId="29" xfId="3" applyNumberFormat="1" applyFont="1" applyBorder="1" applyAlignment="1" applyProtection="1">
      <alignment horizontal="right" vertical="top"/>
    </xf>
    <xf numFmtId="165" fontId="5" fillId="0" borderId="30" xfId="3" applyNumberFormat="1" applyFont="1" applyFill="1" applyBorder="1" applyAlignment="1" applyProtection="1">
      <alignment horizontal="right" vertical="top"/>
    </xf>
    <xf numFmtId="165" fontId="5" fillId="0" borderId="31" xfId="3" applyNumberFormat="1" applyFont="1" applyFill="1" applyBorder="1" applyAlignment="1" applyProtection="1">
      <alignment horizontal="right" vertical="top"/>
    </xf>
    <xf numFmtId="165" fontId="3" fillId="0" borderId="20" xfId="3" applyNumberFormat="1" applyFont="1" applyFill="1" applyBorder="1" applyAlignment="1" applyProtection="1">
      <alignment horizontal="right" vertical="top"/>
    </xf>
    <xf numFmtId="168" fontId="3" fillId="0" borderId="0" xfId="3" applyNumberFormat="1" applyFont="1" applyBorder="1" applyAlignment="1" applyProtection="1">
      <alignment horizontal="right" vertical="top"/>
    </xf>
    <xf numFmtId="165" fontId="3" fillId="0" borderId="32" xfId="6" applyNumberFormat="1" applyFont="1" applyFill="1" applyBorder="1" applyAlignment="1" applyProtection="1">
      <alignment horizontal="right" vertical="top"/>
    </xf>
    <xf numFmtId="165" fontId="3" fillId="0" borderId="1" xfId="6" applyNumberFormat="1" applyFont="1" applyFill="1" applyBorder="1" applyAlignment="1" applyProtection="1">
      <alignment horizontal="right" vertical="top"/>
    </xf>
    <xf numFmtId="165" fontId="5" fillId="0" borderId="1" xfId="6" applyNumberFormat="1" applyFont="1" applyFill="1" applyBorder="1" applyAlignment="1" applyProtection="1">
      <alignment horizontal="right" vertical="top"/>
    </xf>
    <xf numFmtId="0" fontId="5" fillId="0" borderId="0" xfId="6" applyFont="1" applyFill="1" applyBorder="1" applyAlignment="1" applyProtection="1">
      <alignment horizontal="right" vertical="top"/>
    </xf>
    <xf numFmtId="165" fontId="5" fillId="0" borderId="25" xfId="3" applyNumberFormat="1" applyFont="1" applyFill="1" applyBorder="1" applyAlignment="1" applyProtection="1">
      <alignment horizontal="right" vertical="top"/>
    </xf>
    <xf numFmtId="165" fontId="5" fillId="0" borderId="25" xfId="3" applyNumberFormat="1" applyFont="1" applyBorder="1" applyAlignment="1" applyProtection="1">
      <alignment horizontal="right" vertical="top"/>
    </xf>
    <xf numFmtId="165" fontId="5" fillId="0" borderId="26" xfId="3" applyNumberFormat="1" applyFont="1" applyFill="1" applyBorder="1" applyAlignment="1" applyProtection="1">
      <alignment horizontal="right" vertical="top"/>
    </xf>
    <xf numFmtId="165" fontId="5" fillId="0" borderId="26" xfId="3" applyNumberFormat="1" applyFont="1" applyBorder="1" applyAlignment="1" applyProtection="1">
      <alignment horizontal="right" vertical="top"/>
    </xf>
    <xf numFmtId="165" fontId="3" fillId="0" borderId="33" xfId="3" applyNumberFormat="1" applyFont="1" applyBorder="1" applyAlignment="1" applyProtection="1">
      <alignment horizontal="right" vertical="top"/>
    </xf>
    <xf numFmtId="165" fontId="5" fillId="0" borderId="33" xfId="3" applyNumberFormat="1" applyFont="1" applyBorder="1" applyAlignment="1" applyProtection="1">
      <alignment horizontal="right" vertical="top"/>
    </xf>
    <xf numFmtId="165" fontId="3" fillId="0" borderId="27" xfId="3" applyNumberFormat="1" applyFont="1" applyBorder="1" applyAlignment="1" applyProtection="1">
      <alignment horizontal="right" vertical="top"/>
    </xf>
    <xf numFmtId="168" fontId="5" fillId="0" borderId="0" xfId="3" applyNumberFormat="1" applyFont="1" applyAlignment="1" applyProtection="1">
      <alignment wrapText="1"/>
    </xf>
    <xf numFmtId="168" fontId="9" fillId="0" borderId="0" xfId="3" applyNumberFormat="1" applyFont="1" applyAlignment="1" applyProtection="1">
      <alignment wrapText="1"/>
    </xf>
    <xf numFmtId="168" fontId="4" fillId="0" borderId="0" xfId="3" applyNumberFormat="1" applyFont="1" applyBorder="1" applyAlignment="1" applyProtection="1"/>
    <xf numFmtId="170" fontId="5" fillId="0" borderId="0" xfId="3" applyNumberFormat="1" applyFont="1" applyProtection="1"/>
    <xf numFmtId="170" fontId="5" fillId="0" borderId="0" xfId="0" applyNumberFormat="1" applyFont="1" applyProtection="1"/>
    <xf numFmtId="171" fontId="5" fillId="0" borderId="0" xfId="3" applyNumberFormat="1" applyFont="1" applyBorder="1" applyProtection="1"/>
    <xf numFmtId="171" fontId="5" fillId="0" borderId="0" xfId="3" applyNumberFormat="1" applyFont="1" applyProtection="1"/>
    <xf numFmtId="171" fontId="3" fillId="0" borderId="13" xfId="3" applyNumberFormat="1" applyFont="1" applyBorder="1" applyAlignment="1" applyProtection="1">
      <alignment horizontal="left"/>
    </xf>
    <xf numFmtId="171" fontId="5" fillId="0" borderId="13" xfId="3" applyNumberFormat="1" applyFont="1" applyBorder="1" applyProtection="1"/>
    <xf numFmtId="170" fontId="5" fillId="0" borderId="13" xfId="3" applyNumberFormat="1" applyFont="1" applyBorder="1" applyProtection="1"/>
    <xf numFmtId="168" fontId="5" fillId="0" borderId="13" xfId="3" applyNumberFormat="1" applyFont="1" applyBorder="1" applyProtection="1"/>
    <xf numFmtId="170" fontId="5" fillId="0" borderId="13" xfId="0" applyNumberFormat="1" applyFont="1" applyBorder="1" applyProtection="1"/>
    <xf numFmtId="49" fontId="3" fillId="0" borderId="1" xfId="3" applyNumberFormat="1" applyFont="1" applyBorder="1" applyAlignment="1" applyProtection="1">
      <alignment horizontal="left" vertical="top" wrapText="1"/>
    </xf>
    <xf numFmtId="49" fontId="3" fillId="0" borderId="2" xfId="0" quotePrefix="1" applyNumberFormat="1" applyFont="1" applyBorder="1" applyAlignment="1" applyProtection="1">
      <alignment horizontal="centerContinuous" vertical="top"/>
    </xf>
    <xf numFmtId="0" fontId="3" fillId="0" borderId="2" xfId="0" applyFont="1" applyBorder="1" applyAlignment="1">
      <alignment horizontal="centerContinuous" vertical="distributed"/>
    </xf>
    <xf numFmtId="170" fontId="3" fillId="0" borderId="2" xfId="0" quotePrefix="1" applyNumberFormat="1" applyFont="1" applyBorder="1" applyAlignment="1" applyProtection="1">
      <alignment horizontal="centerContinuous" vertical="distributed"/>
    </xf>
    <xf numFmtId="49" fontId="3" fillId="0" borderId="2" xfId="0" quotePrefix="1" applyNumberFormat="1" applyFont="1" applyBorder="1" applyAlignment="1" applyProtection="1">
      <alignment horizontal="centerContinuous" vertical="distributed"/>
    </xf>
    <xf numFmtId="170" fontId="5" fillId="0" borderId="34" xfId="3" applyNumberFormat="1" applyFont="1" applyBorder="1" applyAlignment="1" applyProtection="1">
      <alignment vertical="top"/>
    </xf>
    <xf numFmtId="170" fontId="5" fillId="0" borderId="34" xfId="0" applyNumberFormat="1" applyFont="1" applyBorder="1" applyAlignment="1" applyProtection="1">
      <alignment horizontal="centerContinuous" vertical="top"/>
    </xf>
    <xf numFmtId="1" fontId="3" fillId="0" borderId="2" xfId="0" quotePrefix="1" applyNumberFormat="1" applyFont="1" applyBorder="1" applyAlignment="1" applyProtection="1">
      <alignment horizontal="centerContinuous" vertical="distributed"/>
    </xf>
    <xf numFmtId="170" fontId="5" fillId="0" borderId="2" xfId="0" applyNumberFormat="1" applyFont="1" applyBorder="1" applyAlignment="1" applyProtection="1">
      <alignment horizontal="centerContinuous" vertical="top"/>
    </xf>
    <xf numFmtId="49" fontId="3" fillId="0" borderId="3" xfId="0" applyNumberFormat="1" applyFont="1" applyBorder="1" applyAlignment="1" applyProtection="1">
      <alignment horizontal="centerContinuous" vertical="top"/>
    </xf>
    <xf numFmtId="170" fontId="3" fillId="0" borderId="3" xfId="0" applyNumberFormat="1" applyFont="1" applyBorder="1" applyAlignment="1" applyProtection="1">
      <alignment horizontal="centerContinuous" vertical="top"/>
    </xf>
    <xf numFmtId="49" fontId="3" fillId="0" borderId="9" xfId="0" applyNumberFormat="1" applyFont="1" applyBorder="1" applyAlignment="1" applyProtection="1">
      <alignment horizontal="centerContinuous" vertical="top"/>
    </xf>
    <xf numFmtId="170" fontId="3" fillId="0" borderId="17" xfId="0" applyNumberFormat="1" applyFont="1" applyBorder="1" applyAlignment="1" applyProtection="1">
      <alignment horizontal="centerContinuous" vertical="top"/>
    </xf>
    <xf numFmtId="49" fontId="3" fillId="0" borderId="9" xfId="6" applyNumberFormat="1" applyFont="1" applyFill="1" applyBorder="1" applyAlignment="1" applyProtection="1">
      <alignment horizontal="centerContinuous" vertical="top"/>
    </xf>
    <xf numFmtId="170" fontId="5" fillId="0" borderId="3" xfId="0" applyNumberFormat="1" applyFont="1" applyBorder="1" applyAlignment="1" applyProtection="1">
      <alignment horizontal="centerContinuous" vertical="top"/>
    </xf>
    <xf numFmtId="170" fontId="5" fillId="0" borderId="19" xfId="0" applyNumberFormat="1" applyFont="1" applyBorder="1" applyAlignment="1" applyProtection="1">
      <alignment horizontal="centerContinuous" vertical="top"/>
    </xf>
    <xf numFmtId="49" fontId="3" fillId="0" borderId="5" xfId="3" applyNumberFormat="1" applyFont="1" applyBorder="1" applyAlignment="1" applyProtection="1">
      <alignment horizontal="right" vertical="top"/>
    </xf>
    <xf numFmtId="49" fontId="3" fillId="0" borderId="9" xfId="3" quotePrefix="1" applyNumberFormat="1" applyFont="1" applyBorder="1" applyAlignment="1" applyProtection="1">
      <alignment horizontal="right" vertical="top"/>
    </xf>
    <xf numFmtId="170" fontId="3" fillId="0" borderId="6" xfId="6" applyNumberFormat="1" applyFont="1" applyFill="1" applyBorder="1" applyAlignment="1" applyProtection="1">
      <alignment horizontal="right" vertical="top"/>
    </xf>
    <xf numFmtId="49" fontId="5" fillId="0" borderId="9" xfId="3" applyNumberFormat="1" applyFont="1" applyBorder="1" applyAlignment="1" applyProtection="1">
      <alignment horizontal="right" vertical="top"/>
    </xf>
    <xf numFmtId="49" fontId="3" fillId="0" borderId="12" xfId="3" quotePrefix="1" applyNumberFormat="1" applyFont="1" applyBorder="1" applyAlignment="1" applyProtection="1">
      <alignment horizontal="right" vertical="top"/>
    </xf>
    <xf numFmtId="170" fontId="3" fillId="0" borderId="5" xfId="6" applyNumberFormat="1" applyFont="1" applyFill="1" applyBorder="1" applyAlignment="1" applyProtection="1">
      <alignment horizontal="right" vertical="top"/>
    </xf>
    <xf numFmtId="49" fontId="3" fillId="0" borderId="0" xfId="3" applyNumberFormat="1" applyFont="1" applyBorder="1" applyAlignment="1" applyProtection="1">
      <alignment horizontal="right" vertical="top"/>
    </xf>
    <xf numFmtId="170" fontId="3" fillId="0" borderId="5" xfId="6" quotePrefix="1" applyNumberFormat="1" applyFont="1" applyFill="1" applyBorder="1" applyAlignment="1" applyProtection="1">
      <alignment horizontal="right" vertical="top"/>
    </xf>
    <xf numFmtId="49" fontId="5" fillId="0" borderId="12" xfId="3" applyNumberFormat="1" applyFont="1" applyBorder="1" applyAlignment="1" applyProtection="1">
      <alignment horizontal="right" vertical="top"/>
    </xf>
    <xf numFmtId="170" fontId="3" fillId="0" borderId="0" xfId="6" quotePrefix="1" applyNumberFormat="1" applyFont="1" applyFill="1" applyBorder="1" applyAlignment="1" applyProtection="1">
      <alignment horizontal="right" vertical="top"/>
    </xf>
    <xf numFmtId="170" fontId="3" fillId="0" borderId="0" xfId="3" applyNumberFormat="1" applyFont="1" applyBorder="1" applyAlignment="1" applyProtection="1">
      <alignment horizontal="right" vertical="top"/>
    </xf>
    <xf numFmtId="49" fontId="3" fillId="0" borderId="12" xfId="6" quotePrefix="1" applyNumberFormat="1" applyFont="1" applyFill="1" applyBorder="1" applyAlignment="1" applyProtection="1">
      <alignment horizontal="right" vertical="top"/>
    </xf>
    <xf numFmtId="49" fontId="5" fillId="0" borderId="4" xfId="3" applyNumberFormat="1" applyFont="1" applyBorder="1" applyAlignment="1" applyProtection="1">
      <alignment horizontal="left" vertical="top" wrapText="1"/>
    </xf>
    <xf numFmtId="170" fontId="3" fillId="0" borderId="4" xfId="6" quotePrefix="1" applyNumberFormat="1" applyFont="1" applyFill="1" applyBorder="1" applyAlignment="1" applyProtection="1">
      <alignment horizontal="right" vertical="top"/>
    </xf>
    <xf numFmtId="49" fontId="3" fillId="0" borderId="11" xfId="6" quotePrefix="1" applyNumberFormat="1" applyFont="1" applyFill="1" applyBorder="1" applyAlignment="1" applyProtection="1">
      <alignment horizontal="right" vertical="top"/>
    </xf>
    <xf numFmtId="0" fontId="5" fillId="0" borderId="0" xfId="0" applyNumberFormat="1" applyFont="1" applyAlignment="1">
      <alignment vertical="top" wrapText="1"/>
    </xf>
    <xf numFmtId="166" fontId="5" fillId="0" borderId="0" xfId="3" applyNumberFormat="1" applyFont="1" applyBorder="1" applyAlignment="1" applyProtection="1">
      <alignment horizontal="right" vertical="top"/>
    </xf>
    <xf numFmtId="166" fontId="5" fillId="0" borderId="12" xfId="3" applyNumberFormat="1" applyFont="1" applyBorder="1" applyAlignment="1" applyProtection="1">
      <alignment horizontal="right" vertical="top"/>
    </xf>
    <xf numFmtId="172" fontId="5" fillId="0" borderId="6" xfId="3" applyNumberFormat="1" applyFont="1" applyBorder="1" applyAlignment="1" applyProtection="1">
      <alignment horizontal="right" vertical="top"/>
    </xf>
    <xf numFmtId="172" fontId="5" fillId="0" borderId="0" xfId="3" applyNumberFormat="1" applyFont="1" applyBorder="1" applyAlignment="1" applyProtection="1">
      <alignment horizontal="right" vertical="top"/>
    </xf>
    <xf numFmtId="0" fontId="3" fillId="0" borderId="19" xfId="3" applyNumberFormat="1" applyFont="1" applyBorder="1" applyAlignment="1" applyProtection="1">
      <alignment vertical="top" wrapText="1"/>
    </xf>
    <xf numFmtId="166" fontId="3" fillId="0" borderId="19" xfId="3" applyNumberFormat="1" applyFont="1" applyBorder="1" applyAlignment="1" applyProtection="1">
      <alignment horizontal="right" vertical="top"/>
    </xf>
    <xf numFmtId="166" fontId="3" fillId="0" borderId="8" xfId="3" applyNumberFormat="1" applyFont="1" applyBorder="1" applyAlignment="1" applyProtection="1">
      <alignment horizontal="right" vertical="top"/>
    </xf>
    <xf numFmtId="172" fontId="3" fillId="0" borderId="19" xfId="3" applyNumberFormat="1" applyFont="1" applyBorder="1" applyAlignment="1" applyProtection="1">
      <alignment horizontal="right" vertical="top"/>
    </xf>
    <xf numFmtId="0" fontId="18" fillId="0" borderId="0" xfId="3" applyNumberFormat="1" applyFont="1" applyBorder="1" applyAlignment="1" applyProtection="1">
      <alignment vertical="top" wrapText="1"/>
    </xf>
    <xf numFmtId="166" fontId="5" fillId="0" borderId="19" xfId="3" applyNumberFormat="1" applyFont="1" applyBorder="1" applyAlignment="1" applyProtection="1">
      <alignment horizontal="right" vertical="top"/>
    </xf>
    <xf numFmtId="166" fontId="5" fillId="0" borderId="8" xfId="3" applyNumberFormat="1" applyFont="1" applyBorder="1" applyAlignment="1" applyProtection="1">
      <alignment horizontal="right" vertical="top"/>
    </xf>
    <xf numFmtId="172" fontId="5" fillId="0" borderId="19" xfId="3" applyNumberFormat="1" applyFont="1" applyBorder="1" applyAlignment="1" applyProtection="1">
      <alignment horizontal="right" vertical="top"/>
    </xf>
    <xf numFmtId="166" fontId="3" fillId="0" borderId="21" xfId="3" applyNumberFormat="1" applyFont="1" applyBorder="1" applyAlignment="1" applyProtection="1">
      <alignment horizontal="right" vertical="top"/>
    </xf>
    <xf numFmtId="166" fontId="3" fillId="0" borderId="22" xfId="3" applyNumberFormat="1" applyFont="1" applyBorder="1" applyAlignment="1" applyProtection="1">
      <alignment horizontal="right" vertical="top"/>
    </xf>
    <xf numFmtId="172" fontId="3" fillId="0" borderId="21" xfId="3" applyNumberFormat="1" applyFont="1" applyBorder="1" applyAlignment="1" applyProtection="1">
      <alignment horizontal="right" vertical="top"/>
    </xf>
    <xf numFmtId="172" fontId="3" fillId="0" borderId="23" xfId="3" applyNumberFormat="1" applyFont="1" applyBorder="1" applyAlignment="1" applyProtection="1">
      <alignment horizontal="right" vertical="top"/>
    </xf>
    <xf numFmtId="172" fontId="5" fillId="0" borderId="0" xfId="0" applyNumberFormat="1" applyFont="1" applyBorder="1" applyAlignment="1" applyProtection="1">
      <alignment horizontal="right" vertical="top"/>
    </xf>
    <xf numFmtId="166" fontId="3" fillId="0" borderId="12" xfId="6" applyNumberFormat="1" applyFont="1" applyFill="1" applyBorder="1" applyAlignment="1" applyProtection="1">
      <alignment horizontal="right" vertical="top"/>
    </xf>
    <xf numFmtId="172" fontId="3" fillId="0" borderId="0" xfId="6" applyNumberFormat="1" applyFont="1" applyFill="1" applyBorder="1" applyAlignment="1" applyProtection="1">
      <alignment horizontal="right" vertical="top"/>
    </xf>
    <xf numFmtId="166" fontId="3" fillId="0" borderId="4" xfId="3" applyNumberFormat="1" applyFont="1" applyBorder="1" applyAlignment="1" applyProtection="1">
      <alignment horizontal="right" vertical="top"/>
    </xf>
    <xf numFmtId="166" fontId="3" fillId="0" borderId="11" xfId="3" applyNumberFormat="1" applyFont="1" applyBorder="1" applyAlignment="1" applyProtection="1">
      <alignment horizontal="right" vertical="top"/>
    </xf>
    <xf numFmtId="172" fontId="3" fillId="0" borderId="4" xfId="3" applyNumberFormat="1" applyFont="1" applyBorder="1" applyAlignment="1" applyProtection="1">
      <alignment horizontal="right" vertical="top"/>
    </xf>
    <xf numFmtId="166" fontId="5" fillId="0" borderId="9" xfId="3" applyNumberFormat="1" applyFont="1" applyBorder="1" applyAlignment="1" applyProtection="1">
      <alignment horizontal="right" vertical="top"/>
    </xf>
    <xf numFmtId="172" fontId="5" fillId="0" borderId="3" xfId="3" applyNumberFormat="1" applyFont="1" applyBorder="1" applyAlignment="1" applyProtection="1">
      <alignment horizontal="right" vertical="top"/>
    </xf>
    <xf numFmtId="172" fontId="5" fillId="0" borderId="5" xfId="3" applyNumberFormat="1" applyFont="1" applyBorder="1" applyAlignment="1" applyProtection="1">
      <alignment horizontal="right" vertical="top"/>
    </xf>
    <xf numFmtId="166" fontId="3" fillId="0" borderId="6" xfId="3" applyNumberFormat="1" applyFont="1" applyBorder="1" applyAlignment="1" applyProtection="1">
      <alignment horizontal="right" vertical="top"/>
    </xf>
    <xf numFmtId="166" fontId="3" fillId="0" borderId="9" xfId="3" applyNumberFormat="1" applyFont="1" applyBorder="1" applyAlignment="1" applyProtection="1">
      <alignment horizontal="right" vertical="top"/>
    </xf>
    <xf numFmtId="172" fontId="3" fillId="0" borderId="6" xfId="3" applyNumberFormat="1" applyFont="1" applyBorder="1" applyAlignment="1" applyProtection="1">
      <alignment horizontal="right" vertical="top"/>
    </xf>
    <xf numFmtId="166" fontId="5" fillId="0" borderId="4" xfId="3" applyNumberFormat="1" applyFont="1" applyBorder="1" applyAlignment="1" applyProtection="1">
      <alignment horizontal="right" vertical="top"/>
    </xf>
    <xf numFmtId="166" fontId="5" fillId="0" borderId="11" xfId="3" applyNumberFormat="1" applyFont="1" applyBorder="1" applyAlignment="1" applyProtection="1">
      <alignment horizontal="right" vertical="top"/>
    </xf>
    <xf numFmtId="172" fontId="5" fillId="0" borderId="4" xfId="3" applyNumberFormat="1" applyFont="1" applyBorder="1" applyAlignment="1" applyProtection="1">
      <alignment horizontal="right" vertical="top"/>
    </xf>
    <xf numFmtId="172" fontId="3" fillId="0" borderId="21" xfId="0" applyNumberFormat="1" applyFont="1" applyBorder="1" applyAlignment="1" applyProtection="1">
      <alignment horizontal="right" vertical="top"/>
    </xf>
    <xf numFmtId="168" fontId="3" fillId="0" borderId="0" xfId="3" applyNumberFormat="1" applyFont="1" applyBorder="1" applyAlignment="1" applyProtection="1">
      <alignment vertical="top"/>
    </xf>
    <xf numFmtId="171" fontId="3" fillId="0" borderId="0" xfId="3" applyNumberFormat="1" applyFont="1" applyBorder="1" applyAlignment="1" applyProtection="1">
      <alignment horizontal="right"/>
    </xf>
    <xf numFmtId="171" fontId="3" fillId="0" borderId="0" xfId="3" applyNumberFormat="1" applyFont="1" applyBorder="1" applyAlignment="1" applyProtection="1">
      <alignment horizontal="right" vertical="top"/>
    </xf>
    <xf numFmtId="170" fontId="3" fillId="0" borderId="0" xfId="3" applyNumberFormat="1" applyFont="1" applyBorder="1" applyAlignment="1" applyProtection="1"/>
    <xf numFmtId="173" fontId="3" fillId="0" borderId="0" xfId="3" applyNumberFormat="1" applyFont="1" applyBorder="1" applyAlignment="1" applyProtection="1">
      <alignment horizontal="right" vertical="top"/>
    </xf>
    <xf numFmtId="170" fontId="5" fillId="0" borderId="0" xfId="0" applyNumberFormat="1" applyFont="1" applyBorder="1" applyProtection="1"/>
    <xf numFmtId="164" fontId="5" fillId="0" borderId="0" xfId="3" applyNumberFormat="1" applyFont="1" applyBorder="1" applyProtection="1"/>
    <xf numFmtId="168" fontId="4" fillId="0" borderId="0" xfId="3" applyNumberFormat="1" applyFont="1" applyFill="1" applyBorder="1" applyAlignment="1" applyProtection="1"/>
    <xf numFmtId="49" fontId="3" fillId="0" borderId="0" xfId="3" applyNumberFormat="1" applyFont="1" applyFill="1" applyBorder="1" applyProtection="1"/>
    <xf numFmtId="168" fontId="3" fillId="0" borderId="0" xfId="3" applyNumberFormat="1" applyFont="1" applyFill="1" applyBorder="1" applyAlignment="1" applyProtection="1"/>
    <xf numFmtId="0" fontId="4" fillId="0" borderId="13" xfId="3" applyNumberFormat="1" applyFont="1" applyFill="1" applyBorder="1" applyAlignment="1" applyProtection="1"/>
    <xf numFmtId="49" fontId="3" fillId="0" borderId="1" xfId="6" applyNumberFormat="1" applyFont="1" applyFill="1" applyBorder="1" applyAlignment="1" applyProtection="1">
      <alignment horizontal="left" vertical="top"/>
    </xf>
    <xf numFmtId="49" fontId="3" fillId="0" borderId="0" xfId="6" applyNumberFormat="1" applyFont="1" applyFill="1" applyBorder="1" applyAlignment="1" applyProtection="1">
      <alignment horizontal="left" vertical="top"/>
    </xf>
    <xf numFmtId="49" fontId="3" fillId="0" borderId="0" xfId="3" applyNumberFormat="1" applyFont="1" applyFill="1" applyBorder="1" applyAlignment="1">
      <alignment horizontal="left" vertical="top" wrapText="1"/>
    </xf>
    <xf numFmtId="168" fontId="5" fillId="0" borderId="0" xfId="3" applyNumberFormat="1" applyFont="1" applyFill="1" applyBorder="1" applyProtection="1"/>
    <xf numFmtId="169" fontId="5" fillId="0" borderId="0" xfId="3" applyNumberFormat="1" applyFont="1" applyFill="1" applyBorder="1" applyProtection="1"/>
    <xf numFmtId="169" fontId="5" fillId="0" borderId="0" xfId="3" applyNumberFormat="1" applyFont="1" applyFill="1" applyProtection="1"/>
    <xf numFmtId="168" fontId="5" fillId="0" borderId="0" xfId="3" applyNumberFormat="1" applyFont="1" applyFill="1" applyProtection="1"/>
    <xf numFmtId="0" fontId="5" fillId="0" borderId="0" xfId="0" applyFont="1" applyFill="1" applyProtection="1"/>
    <xf numFmtId="171" fontId="5" fillId="0" borderId="0" xfId="3" applyNumberFormat="1" applyFont="1" applyFill="1" applyBorder="1" applyProtection="1"/>
    <xf numFmtId="171" fontId="5" fillId="0" borderId="0" xfId="3" applyNumberFormat="1" applyFont="1" applyFill="1" applyProtection="1"/>
    <xf numFmtId="168" fontId="3" fillId="0" borderId="13" xfId="3" applyNumberFormat="1" applyFont="1" applyFill="1" applyBorder="1" applyAlignment="1" applyProtection="1">
      <alignment horizontal="left"/>
    </xf>
    <xf numFmtId="0" fontId="5" fillId="0" borderId="13" xfId="0" applyFont="1" applyFill="1" applyBorder="1" applyProtection="1"/>
    <xf numFmtId="49" fontId="3" fillId="0" borderId="1" xfId="7" quotePrefix="1" applyNumberFormat="1" applyFont="1" applyFill="1" applyBorder="1" applyAlignment="1" applyProtection="1">
      <alignment horizontal="centerContinuous" vertical="top"/>
    </xf>
    <xf numFmtId="174" fontId="3" fillId="0" borderId="1" xfId="3" applyNumberFormat="1" applyFont="1" applyFill="1" applyBorder="1" applyAlignment="1" applyProtection="1">
      <alignment horizontal="centerContinuous" vertical="top"/>
    </xf>
    <xf numFmtId="49" fontId="3" fillId="0" borderId="1" xfId="7" applyNumberFormat="1" applyFont="1" applyFill="1" applyBorder="1" applyAlignment="1" applyProtection="1">
      <alignment horizontal="centerContinuous" vertical="top"/>
    </xf>
    <xf numFmtId="49" fontId="5" fillId="0" borderId="1" xfId="7" applyNumberFormat="1" applyFont="1" applyFill="1" applyBorder="1" applyAlignment="1" applyProtection="1">
      <alignment horizontal="centerContinuous" vertical="top"/>
    </xf>
    <xf numFmtId="49" fontId="5" fillId="0" borderId="1" xfId="0" applyNumberFormat="1" applyFont="1" applyFill="1" applyBorder="1" applyAlignment="1" applyProtection="1">
      <alignment horizontal="centerContinuous" vertical="top"/>
    </xf>
    <xf numFmtId="0" fontId="3" fillId="0" borderId="35" xfId="0" quotePrefix="1" applyFont="1" applyFill="1" applyBorder="1" applyAlignment="1">
      <alignment horizontal="centerContinuous"/>
    </xf>
    <xf numFmtId="49" fontId="3" fillId="0" borderId="1" xfId="6" applyNumberFormat="1" applyFont="1" applyFill="1" applyBorder="1" applyAlignment="1" applyProtection="1">
      <alignment horizontal="centerContinuous" vertical="top"/>
    </xf>
    <xf numFmtId="49" fontId="3" fillId="0" borderId="6" xfId="6" applyNumberFormat="1" applyFont="1" applyFill="1" applyBorder="1" applyAlignment="1" applyProtection="1">
      <alignment vertical="top"/>
    </xf>
    <xf numFmtId="49" fontId="3" fillId="0" borderId="8" xfId="3" applyNumberFormat="1" applyFont="1" applyFill="1" applyBorder="1" applyAlignment="1" applyProtection="1">
      <alignment horizontal="centerContinuous" vertical="top"/>
    </xf>
    <xf numFmtId="49" fontId="3" fillId="0" borderId="19" xfId="7" applyNumberFormat="1" applyFont="1" applyFill="1" applyBorder="1" applyAlignment="1" applyProtection="1">
      <alignment horizontal="centerContinuous" vertical="top"/>
    </xf>
    <xf numFmtId="49" fontId="5" fillId="0" borderId="19" xfId="7" applyNumberFormat="1" applyFont="1" applyFill="1" applyBorder="1" applyAlignment="1" applyProtection="1">
      <alignment horizontal="centerContinuous" vertical="top"/>
    </xf>
    <xf numFmtId="49" fontId="5" fillId="0" borderId="17" xfId="0" applyNumberFormat="1" applyFont="1" applyFill="1" applyBorder="1" applyAlignment="1" applyProtection="1">
      <alignment horizontal="centerContinuous" vertical="top"/>
    </xf>
    <xf numFmtId="49" fontId="3" fillId="0" borderId="7" xfId="6" applyNumberFormat="1" applyFont="1" applyFill="1" applyBorder="1" applyAlignment="1" applyProtection="1">
      <alignment horizontal="centerContinuous" vertical="top"/>
    </xf>
    <xf numFmtId="49" fontId="3" fillId="0" borderId="7" xfId="3" quotePrefix="1" applyNumberFormat="1" applyFont="1" applyFill="1" applyBorder="1" applyAlignment="1" applyProtection="1">
      <alignment horizontal="centerContinuous" vertical="top"/>
    </xf>
    <xf numFmtId="49" fontId="3" fillId="0" borderId="12" xfId="3" applyNumberFormat="1" applyFont="1" applyFill="1" applyBorder="1" applyAlignment="1" applyProtection="1">
      <alignment horizontal="right" vertical="top"/>
    </xf>
    <xf numFmtId="49" fontId="3" fillId="0" borderId="0" xfId="7" applyNumberFormat="1" applyFont="1" applyFill="1" applyBorder="1" applyAlignment="1" applyProtection="1">
      <alignment horizontal="right" vertical="top"/>
    </xf>
    <xf numFmtId="49" fontId="3" fillId="0" borderId="10" xfId="3" applyNumberFormat="1" applyFont="1" applyFill="1" applyBorder="1" applyAlignment="1" applyProtection="1">
      <alignment horizontal="right" vertical="top"/>
    </xf>
    <xf numFmtId="49" fontId="3" fillId="0" borderId="12" xfId="7" applyNumberFormat="1" applyFont="1" applyFill="1" applyBorder="1" applyAlignment="1" applyProtection="1">
      <alignment horizontal="right" vertical="top"/>
    </xf>
    <xf numFmtId="49" fontId="3" fillId="0" borderId="5" xfId="3" applyNumberFormat="1" applyFont="1" applyFill="1" applyBorder="1" applyAlignment="1" applyProtection="1">
      <alignment horizontal="right" vertical="top"/>
    </xf>
    <xf numFmtId="49" fontId="3" fillId="0" borderId="24" xfId="6" applyNumberFormat="1" applyFont="1" applyFill="1" applyBorder="1" applyAlignment="1" applyProtection="1">
      <alignment horizontal="right" vertical="top"/>
    </xf>
    <xf numFmtId="49" fontId="3" fillId="0" borderId="4" xfId="7" applyNumberFormat="1" applyFont="1" applyFill="1" applyBorder="1" applyAlignment="1" applyProtection="1">
      <alignment horizontal="right" vertical="top"/>
    </xf>
    <xf numFmtId="165" fontId="3" fillId="0" borderId="19" xfId="3" applyNumberFormat="1" applyFont="1" applyFill="1" applyBorder="1" applyAlignment="1" applyProtection="1">
      <alignment horizontal="right" vertical="top"/>
    </xf>
    <xf numFmtId="165" fontId="3" fillId="0" borderId="8" xfId="3" applyNumberFormat="1" applyFont="1" applyFill="1" applyBorder="1" applyAlignment="1" applyProtection="1">
      <alignment horizontal="right" vertical="top"/>
    </xf>
    <xf numFmtId="172" fontId="3" fillId="0" borderId="19" xfId="3" applyNumberFormat="1" applyFont="1" applyFill="1" applyBorder="1" applyAlignment="1" applyProtection="1">
      <alignment horizontal="right" vertical="top"/>
    </xf>
    <xf numFmtId="165" fontId="3" fillId="0" borderId="18" xfId="3" applyNumberFormat="1" applyFont="1" applyFill="1" applyBorder="1" applyAlignment="1" applyProtection="1">
      <alignment horizontal="right" vertical="top"/>
    </xf>
    <xf numFmtId="172" fontId="3" fillId="0" borderId="18" xfId="3" applyNumberFormat="1" applyFont="1" applyFill="1" applyBorder="1" applyAlignment="1" applyProtection="1">
      <alignment horizontal="right" vertical="top"/>
    </xf>
    <xf numFmtId="49" fontId="5" fillId="0" borderId="0" xfId="3" applyNumberFormat="1" applyFont="1" applyFill="1" applyBorder="1" applyAlignment="1">
      <alignment horizontal="left" vertical="top" wrapText="1"/>
    </xf>
    <xf numFmtId="172" fontId="5" fillId="0" borderId="5" xfId="3" applyNumberFormat="1" applyFont="1" applyFill="1" applyBorder="1" applyAlignment="1" applyProtection="1">
      <alignment horizontal="right" vertical="top"/>
    </xf>
    <xf numFmtId="172" fontId="5" fillId="0" borderId="10" xfId="3" applyNumberFormat="1" applyFont="1" applyFill="1" applyBorder="1" applyAlignment="1" applyProtection="1">
      <alignment horizontal="right" vertical="top"/>
    </xf>
    <xf numFmtId="165" fontId="5" fillId="0" borderId="11" xfId="3" applyNumberFormat="1" applyFont="1" applyFill="1" applyBorder="1" applyAlignment="1" applyProtection="1">
      <alignment horizontal="right" vertical="top"/>
    </xf>
    <xf numFmtId="172" fontId="5" fillId="0" borderId="24" xfId="3" applyNumberFormat="1" applyFont="1" applyFill="1" applyBorder="1" applyAlignment="1" applyProtection="1">
      <alignment horizontal="right" vertical="top"/>
    </xf>
    <xf numFmtId="165" fontId="5" fillId="0" borderId="4" xfId="3" applyNumberFormat="1" applyFont="1" applyFill="1" applyBorder="1" applyAlignment="1" applyProtection="1">
      <alignment horizontal="right" vertical="top"/>
    </xf>
    <xf numFmtId="165" fontId="5" fillId="0" borderId="16" xfId="0" applyNumberFormat="1" applyFont="1" applyFill="1" applyBorder="1" applyAlignment="1" applyProtection="1">
      <alignment horizontal="right" vertical="top"/>
    </xf>
    <xf numFmtId="172" fontId="5" fillId="0" borderId="16" xfId="0" applyNumberFormat="1" applyFont="1" applyFill="1" applyBorder="1" applyAlignment="1" applyProtection="1">
      <alignment horizontal="right" vertical="top"/>
    </xf>
    <xf numFmtId="172" fontId="5" fillId="0" borderId="24" xfId="0" applyNumberFormat="1" applyFont="1" applyFill="1" applyBorder="1" applyAlignment="1" applyProtection="1">
      <alignment horizontal="right" vertical="top"/>
    </xf>
    <xf numFmtId="0" fontId="5" fillId="0" borderId="0" xfId="0" applyFont="1" applyFill="1" applyAlignment="1">
      <alignment wrapText="1"/>
    </xf>
    <xf numFmtId="49" fontId="3" fillId="0" borderId="21" xfId="3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wrapText="1"/>
    </xf>
    <xf numFmtId="165" fontId="5" fillId="0" borderId="19" xfId="0" applyNumberFormat="1" applyFont="1" applyFill="1" applyBorder="1"/>
    <xf numFmtId="165" fontId="5" fillId="0" borderId="8" xfId="0" applyNumberFormat="1" applyFont="1" applyFill="1" applyBorder="1"/>
    <xf numFmtId="172" fontId="5" fillId="0" borderId="17" xfId="0" applyNumberFormat="1" applyFont="1" applyFill="1" applyBorder="1"/>
    <xf numFmtId="172" fontId="5" fillId="0" borderId="19" xfId="0" applyNumberFormat="1" applyFont="1" applyFill="1" applyBorder="1"/>
    <xf numFmtId="165" fontId="5" fillId="0" borderId="18" xfId="0" applyNumberFormat="1" applyFont="1" applyFill="1" applyBorder="1"/>
    <xf numFmtId="172" fontId="5" fillId="0" borderId="18" xfId="0" applyNumberFormat="1" applyFont="1" applyFill="1" applyBorder="1"/>
    <xf numFmtId="165" fontId="3" fillId="0" borderId="21" xfId="3" applyNumberFormat="1" applyFont="1" applyFill="1" applyBorder="1" applyAlignment="1" applyProtection="1">
      <alignment horizontal="right" vertical="top"/>
    </xf>
    <xf numFmtId="165" fontId="3" fillId="0" borderId="22" xfId="3" applyNumberFormat="1" applyFont="1" applyFill="1" applyBorder="1" applyAlignment="1" applyProtection="1">
      <alignment horizontal="right" vertical="top"/>
    </xf>
    <xf numFmtId="172" fontId="3" fillId="0" borderId="21" xfId="3" applyNumberFormat="1" applyFont="1" applyFill="1" applyBorder="1" applyAlignment="1" applyProtection="1">
      <alignment horizontal="right" vertical="top"/>
    </xf>
    <xf numFmtId="172" fontId="3" fillId="0" borderId="23" xfId="3" applyNumberFormat="1" applyFont="1" applyFill="1" applyBorder="1" applyAlignment="1" applyProtection="1">
      <alignment horizontal="right" vertical="top"/>
    </xf>
    <xf numFmtId="0" fontId="5" fillId="0" borderId="1" xfId="0" applyFont="1" applyFill="1" applyBorder="1"/>
    <xf numFmtId="0" fontId="4" fillId="0" borderId="0" xfId="2" applyFont="1" applyFill="1" applyBorder="1" applyAlignment="1" applyProtection="1">
      <alignment horizontal="left"/>
    </xf>
    <xf numFmtId="0" fontId="13" fillId="0" borderId="0" xfId="2" applyFont="1" applyFill="1" applyBorder="1" applyProtection="1"/>
    <xf numFmtId="0" fontId="4" fillId="0" borderId="0" xfId="2" applyFont="1" applyFill="1" applyBorder="1" applyProtection="1"/>
    <xf numFmtId="49" fontId="4" fillId="0" borderId="0" xfId="2" applyNumberFormat="1" applyFont="1" applyFill="1" applyBorder="1" applyAlignment="1" applyProtection="1">
      <alignment horizontal="left"/>
    </xf>
    <xf numFmtId="0" fontId="4" fillId="0" borderId="0" xfId="2" applyNumberFormat="1" applyFont="1" applyFill="1" applyBorder="1" applyAlignment="1" applyProtection="1">
      <alignment horizontal="left"/>
    </xf>
    <xf numFmtId="49" fontId="3" fillId="0" borderId="3" xfId="6" applyNumberFormat="1" applyFont="1" applyFill="1" applyBorder="1" applyAlignment="1" applyProtection="1">
      <alignment horizontal="right" vertical="top"/>
    </xf>
    <xf numFmtId="49" fontId="3" fillId="0" borderId="5" xfId="6" applyNumberFormat="1" applyFont="1" applyFill="1" applyBorder="1" applyAlignment="1" applyProtection="1">
      <alignment horizontal="right" vertical="top"/>
    </xf>
    <xf numFmtId="49" fontId="5" fillId="0" borderId="0" xfId="6" applyNumberFormat="1" applyFont="1" applyFill="1" applyBorder="1" applyAlignment="1" applyProtection="1">
      <alignment horizontal="left" vertical="top" wrapText="1"/>
    </xf>
    <xf numFmtId="0" fontId="19" fillId="0" borderId="6" xfId="0" applyFont="1" applyBorder="1" applyAlignment="1">
      <alignment vertical="top" wrapText="1"/>
    </xf>
    <xf numFmtId="165" fontId="20" fillId="0" borderId="3" xfId="0" applyNumberFormat="1" applyFont="1" applyBorder="1" applyAlignment="1">
      <alignment vertical="top"/>
    </xf>
    <xf numFmtId="165" fontId="20" fillId="0" borderId="7" xfId="0" applyNumberFormat="1" applyFont="1" applyBorder="1" applyAlignment="1">
      <alignment vertical="top"/>
    </xf>
    <xf numFmtId="165" fontId="20" fillId="0" borderId="6" xfId="0" applyNumberFormat="1" applyFont="1" applyBorder="1" applyAlignment="1">
      <alignment vertical="top"/>
    </xf>
    <xf numFmtId="0" fontId="19" fillId="0" borderId="0" xfId="0" applyFont="1" applyBorder="1" applyAlignment="1">
      <alignment vertical="top" wrapText="1"/>
    </xf>
    <xf numFmtId="165" fontId="20" fillId="0" borderId="5" xfId="0" applyNumberFormat="1" applyFont="1" applyBorder="1" applyAlignment="1">
      <alignment vertical="top"/>
    </xf>
    <xf numFmtId="165" fontId="20" fillId="0" borderId="10" xfId="0" applyNumberFormat="1" applyFont="1" applyBorder="1" applyAlignment="1">
      <alignment vertical="top"/>
    </xf>
    <xf numFmtId="165" fontId="20" fillId="0" borderId="0" xfId="0" applyNumberFormat="1" applyFont="1" applyBorder="1" applyAlignment="1">
      <alignment vertical="top"/>
    </xf>
    <xf numFmtId="165" fontId="19" fillId="0" borderId="5" xfId="0" applyNumberFormat="1" applyFont="1" applyBorder="1" applyAlignment="1">
      <alignment vertical="top"/>
    </xf>
    <xf numFmtId="165" fontId="19" fillId="0" borderId="10" xfId="0" applyNumberFormat="1" applyFont="1" applyBorder="1" applyAlignment="1">
      <alignment vertical="top"/>
    </xf>
    <xf numFmtId="165" fontId="19" fillId="0" borderId="0" xfId="0" applyNumberFormat="1" applyFont="1" applyBorder="1" applyAlignment="1">
      <alignment vertical="top"/>
    </xf>
    <xf numFmtId="0" fontId="20" fillId="0" borderId="0" xfId="0" applyFont="1" applyBorder="1" applyAlignment="1">
      <alignment vertical="top" wrapText="1"/>
    </xf>
    <xf numFmtId="165" fontId="20" fillId="0" borderId="18" xfId="0" applyNumberFormat="1" applyFont="1" applyBorder="1" applyAlignment="1">
      <alignment vertical="top"/>
    </xf>
    <xf numFmtId="165" fontId="20" fillId="0" borderId="19" xfId="0" applyNumberFormat="1" applyFont="1" applyBorder="1" applyAlignment="1">
      <alignment vertical="top"/>
    </xf>
    <xf numFmtId="165" fontId="20" fillId="0" borderId="17" xfId="0" applyNumberFormat="1" applyFont="1" applyBorder="1" applyAlignment="1">
      <alignment vertical="top"/>
    </xf>
    <xf numFmtId="165" fontId="20" fillId="0" borderId="16" xfId="0" applyNumberFormat="1" applyFont="1" applyBorder="1" applyAlignment="1">
      <alignment vertical="top"/>
    </xf>
    <xf numFmtId="165" fontId="20" fillId="0" borderId="4" xfId="0" applyNumberFormat="1" applyFont="1" applyBorder="1" applyAlignment="1">
      <alignment vertical="top"/>
    </xf>
    <xf numFmtId="165" fontId="20" fillId="0" borderId="24" xfId="0" applyNumberFormat="1" applyFont="1" applyBorder="1" applyAlignment="1">
      <alignment vertical="top"/>
    </xf>
    <xf numFmtId="0" fontId="20" fillId="0" borderId="1" xfId="0" applyFont="1" applyBorder="1" applyAlignment="1">
      <alignment vertical="top" wrapText="1"/>
    </xf>
    <xf numFmtId="165" fontId="20" fillId="0" borderId="1" xfId="0" applyNumberFormat="1" applyFont="1" applyBorder="1" applyAlignment="1">
      <alignment vertical="top"/>
    </xf>
    <xf numFmtId="165" fontId="20" fillId="0" borderId="0" xfId="2" applyNumberFormat="1" applyFont="1" applyFill="1" applyBorder="1" applyAlignment="1" applyProtection="1">
      <alignment vertical="top"/>
    </xf>
    <xf numFmtId="0" fontId="20" fillId="0" borderId="0" xfId="0" applyFont="1" applyBorder="1" applyAlignment="1">
      <alignment vertical="top"/>
    </xf>
    <xf numFmtId="0" fontId="20" fillId="0" borderId="0" xfId="2" applyFont="1" applyFill="1" applyBorder="1" applyAlignment="1" applyProtection="1">
      <alignment vertical="top"/>
    </xf>
    <xf numFmtId="0" fontId="21" fillId="0" borderId="0" xfId="0" applyFont="1" applyAlignment="1">
      <alignment vertical="center"/>
    </xf>
    <xf numFmtId="0" fontId="22" fillId="0" borderId="0" xfId="0" applyFont="1" applyAlignment="1"/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0" fontId="23" fillId="0" borderId="36" xfId="0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0" fontId="25" fillId="0" borderId="0" xfId="0" applyFont="1" applyAlignment="1"/>
    <xf numFmtId="0" fontId="23" fillId="0" borderId="6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3" fillId="0" borderId="38" xfId="0" applyFont="1" applyBorder="1" applyAlignment="1">
      <alignment horizontal="right" vertical="center" wrapText="1"/>
    </xf>
    <xf numFmtId="0" fontId="23" fillId="0" borderId="39" xfId="0" applyFont="1" applyBorder="1" applyAlignment="1">
      <alignment vertical="center" wrapText="1"/>
    </xf>
    <xf numFmtId="0" fontId="23" fillId="0" borderId="9" xfId="0" applyFont="1" applyBorder="1" applyAlignment="1">
      <alignment horizontal="right" vertical="center" wrapText="1"/>
    </xf>
    <xf numFmtId="175" fontId="26" fillId="0" borderId="40" xfId="0" applyNumberFormat="1" applyFont="1" applyBorder="1" applyAlignment="1">
      <alignment vertical="center" wrapText="1"/>
    </xf>
    <xf numFmtId="175" fontId="26" fillId="0" borderId="35" xfId="0" applyNumberFormat="1" applyFont="1" applyBorder="1" applyAlignment="1"/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top" wrapText="1"/>
    </xf>
    <xf numFmtId="0" fontId="25" fillId="0" borderId="0" xfId="0" applyFont="1" applyBorder="1" applyAlignment="1"/>
    <xf numFmtId="0" fontId="25" fillId="0" borderId="41" xfId="0" applyFont="1" applyBorder="1" applyAlignment="1">
      <alignment vertical="center" wrapText="1"/>
    </xf>
    <xf numFmtId="175" fontId="25" fillId="0" borderId="42" xfId="0" applyNumberFormat="1" applyFont="1" applyBorder="1" applyAlignment="1">
      <alignment horizontal="right" vertical="center" wrapText="1"/>
    </xf>
    <xf numFmtId="0" fontId="25" fillId="0" borderId="43" xfId="0" applyFont="1" applyBorder="1" applyAlignment="1">
      <alignment vertical="center" wrapText="1"/>
    </xf>
    <xf numFmtId="175" fontId="25" fillId="0" borderId="12" xfId="0" applyNumberFormat="1" applyFont="1" applyBorder="1" applyAlignment="1">
      <alignment horizontal="right" vertical="center" wrapText="1"/>
    </xf>
    <xf numFmtId="10" fontId="26" fillId="0" borderId="44" xfId="0" applyNumberFormat="1" applyFont="1" applyBorder="1" applyAlignment="1">
      <alignment horizontal="right" vertical="center" wrapText="1"/>
    </xf>
    <xf numFmtId="0" fontId="26" fillId="0" borderId="45" xfId="0" applyFont="1" applyBorder="1" applyAlignment="1">
      <alignment horizontal="right" vertical="center" wrapText="1"/>
    </xf>
    <xf numFmtId="0" fontId="26" fillId="0" borderId="19" xfId="0" applyFont="1" applyBorder="1" applyAlignment="1">
      <alignment horizontal="right" vertical="center" wrapText="1"/>
    </xf>
    <xf numFmtId="10" fontId="26" fillId="0" borderId="46" xfId="0" applyNumberFormat="1" applyFont="1" applyBorder="1" applyAlignment="1">
      <alignment horizontal="right" vertical="center" wrapText="1"/>
    </xf>
    <xf numFmtId="0" fontId="26" fillId="0" borderId="47" xfId="0" applyFont="1" applyBorder="1" applyAlignment="1">
      <alignment horizontal="right" vertical="center" wrapText="1"/>
    </xf>
    <xf numFmtId="0" fontId="26" fillId="0" borderId="21" xfId="0" applyFont="1" applyBorder="1" applyAlignment="1">
      <alignment horizontal="right" vertical="center" wrapText="1"/>
    </xf>
    <xf numFmtId="175" fontId="26" fillId="0" borderId="40" xfId="0" applyNumberFormat="1" applyFont="1" applyBorder="1" applyAlignment="1">
      <alignment horizontal="right" vertical="center" wrapText="1"/>
    </xf>
    <xf numFmtId="0" fontId="26" fillId="0" borderId="48" xfId="0" applyFont="1" applyBorder="1" applyAlignment="1">
      <alignment vertical="center" wrapText="1"/>
    </xf>
    <xf numFmtId="175" fontId="26" fillId="0" borderId="49" xfId="0" applyNumberFormat="1" applyFont="1" applyBorder="1" applyAlignment="1">
      <alignment horizontal="right" vertical="center" wrapText="1"/>
    </xf>
    <xf numFmtId="0" fontId="26" fillId="0" borderId="50" xfId="0" applyFont="1" applyBorder="1" applyAlignment="1">
      <alignment vertical="center" wrapText="1"/>
    </xf>
    <xf numFmtId="175" fontId="26" fillId="0" borderId="51" xfId="0" applyNumberFormat="1" applyFont="1" applyBorder="1" applyAlignment="1">
      <alignment horizontal="right" vertical="center" wrapText="1"/>
    </xf>
    <xf numFmtId="0" fontId="25" fillId="0" borderId="19" xfId="0" applyFont="1" applyBorder="1" applyAlignment="1">
      <alignment vertical="center" wrapText="1"/>
    </xf>
    <xf numFmtId="0" fontId="26" fillId="0" borderId="21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28" fillId="0" borderId="1" xfId="0" applyFont="1" applyBorder="1" applyAlignment="1">
      <alignment horizontal="justify" vertical="center"/>
    </xf>
    <xf numFmtId="0" fontId="25" fillId="0" borderId="1" xfId="0" applyFont="1" applyBorder="1" applyAlignment="1">
      <alignment vertical="center"/>
    </xf>
    <xf numFmtId="0" fontId="26" fillId="0" borderId="2" xfId="0" applyFont="1" applyBorder="1" applyAlignment="1">
      <alignment vertical="center" wrapText="1"/>
    </xf>
    <xf numFmtId="0" fontId="25" fillId="0" borderId="34" xfId="0" applyFont="1" applyBorder="1" applyAlignment="1">
      <alignment vertical="center" wrapText="1"/>
    </xf>
    <xf numFmtId="0" fontId="26" fillId="0" borderId="36" xfId="0" applyFont="1" applyBorder="1" applyAlignment="1">
      <alignment vertical="center" wrapText="1"/>
    </xf>
    <xf numFmtId="0" fontId="25" fillId="0" borderId="34" xfId="0" applyFont="1" applyBorder="1" applyAlignment="1">
      <alignment wrapText="1"/>
    </xf>
    <xf numFmtId="0" fontId="21" fillId="0" borderId="13" xfId="0" applyFont="1" applyBorder="1" applyAlignment="1">
      <alignment vertical="center"/>
    </xf>
    <xf numFmtId="0" fontId="22" fillId="0" borderId="13" xfId="0" applyFont="1" applyBorder="1" applyAlignment="1"/>
    <xf numFmtId="0" fontId="15" fillId="0" borderId="23" xfId="0" applyFont="1" applyBorder="1" applyAlignment="1">
      <alignment horizontal="left" vertical="center" wrapText="1"/>
    </xf>
    <xf numFmtId="168" fontId="9" fillId="0" borderId="0" xfId="3" applyNumberFormat="1" applyFont="1" applyBorder="1" applyAlignment="1" applyProtection="1"/>
    <xf numFmtId="168" fontId="9" fillId="0" borderId="0" xfId="3" applyNumberFormat="1" applyFont="1" applyBorder="1" applyAlignment="1" applyProtection="1">
      <alignment wrapText="1"/>
    </xf>
  </cellXfs>
  <cellStyles count="8">
    <cellStyle name="Normal" xfId="0" builtinId="0"/>
    <cellStyle name="Normal 28" xfId="5"/>
    <cellStyle name="Normal_AANSUIWE" xfId="6"/>
    <cellStyle name="Normal_Draft database layout (2)" xfId="4"/>
    <cellStyle name="Normal_Link to db" xfId="3"/>
    <cellStyle name="Normal_NMTEE - Master (25 Aug)" xfId="2"/>
    <cellStyle name="Normal_Table 1 3 4 5 6 example" xfId="7"/>
    <cellStyle name="Normal_Vote06 intro tabl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workbookViewId="0">
      <selection activeCell="D31" sqref="D31"/>
    </sheetView>
  </sheetViews>
  <sheetFormatPr defaultRowHeight="15" x14ac:dyDescent="0.25"/>
  <cols>
    <col min="1" max="1" width="18.7109375" customWidth="1"/>
    <col min="2" max="2" width="2" customWidth="1"/>
    <col min="3" max="3" width="12.5703125" customWidth="1"/>
    <col min="4" max="4" width="10" customWidth="1"/>
    <col min="5" max="6" width="11.5703125" customWidth="1"/>
    <col min="7" max="7" width="13.85546875" customWidth="1"/>
  </cols>
  <sheetData>
    <row r="1" spans="1:7" x14ac:dyDescent="0.25">
      <c r="A1" s="1" t="s">
        <v>0</v>
      </c>
      <c r="B1" s="2"/>
      <c r="C1" s="3"/>
      <c r="D1" s="3"/>
      <c r="E1" s="3"/>
      <c r="F1" s="5"/>
      <c r="G1" s="5"/>
    </row>
    <row r="2" spans="1:7" x14ac:dyDescent="0.25">
      <c r="A2" s="4" t="s">
        <v>1</v>
      </c>
      <c r="B2" s="2"/>
      <c r="C2" s="3"/>
      <c r="D2" s="3"/>
      <c r="E2" s="3"/>
      <c r="F2" s="5"/>
      <c r="G2" s="5"/>
    </row>
    <row r="3" spans="1:7" x14ac:dyDescent="0.25">
      <c r="A3" s="1"/>
      <c r="B3" s="5"/>
      <c r="C3" s="5"/>
      <c r="D3" s="5"/>
      <c r="E3" s="5"/>
      <c r="F3" s="5"/>
      <c r="G3" s="5"/>
    </row>
    <row r="4" spans="1:7" x14ac:dyDescent="0.25">
      <c r="A4" s="1" t="s">
        <v>2</v>
      </c>
      <c r="B4" s="6"/>
      <c r="C4" s="6"/>
      <c r="D4" s="6"/>
      <c r="E4" s="6"/>
      <c r="F4" s="6"/>
      <c r="G4" s="6"/>
    </row>
    <row r="5" spans="1:7" x14ac:dyDescent="0.25">
      <c r="A5" s="7"/>
      <c r="B5" s="8"/>
      <c r="C5" s="9" t="s">
        <v>3</v>
      </c>
      <c r="D5" s="25"/>
      <c r="E5" s="25"/>
      <c r="F5" s="25"/>
      <c r="G5" s="25"/>
    </row>
    <row r="6" spans="1:7" x14ac:dyDescent="0.25">
      <c r="A6" s="10"/>
      <c r="B6" s="11"/>
      <c r="C6" s="12"/>
      <c r="D6" s="26" t="s">
        <v>11</v>
      </c>
      <c r="E6" s="27" t="s">
        <v>12</v>
      </c>
      <c r="F6" s="28"/>
      <c r="G6" s="29" t="s">
        <v>13</v>
      </c>
    </row>
    <row r="7" spans="1:7" ht="22.5" x14ac:dyDescent="0.25">
      <c r="A7" s="13" t="s">
        <v>4</v>
      </c>
      <c r="B7" s="11"/>
      <c r="C7" s="14" t="s">
        <v>5</v>
      </c>
      <c r="D7" s="30" t="s">
        <v>14</v>
      </c>
      <c r="E7" s="31" t="s">
        <v>15</v>
      </c>
      <c r="F7" s="31" t="s">
        <v>16</v>
      </c>
      <c r="G7" s="32" t="s">
        <v>14</v>
      </c>
    </row>
    <row r="8" spans="1:7" x14ac:dyDescent="0.25">
      <c r="A8" s="15" t="s">
        <v>6</v>
      </c>
      <c r="B8" s="16"/>
      <c r="C8" s="17">
        <v>8070796</v>
      </c>
      <c r="D8" s="33">
        <v>0</v>
      </c>
      <c r="E8" s="34">
        <v>-346417</v>
      </c>
      <c r="F8" s="34">
        <v>0</v>
      </c>
      <c r="G8" s="34">
        <v>7724379</v>
      </c>
    </row>
    <row r="9" spans="1:7" x14ac:dyDescent="0.25">
      <c r="A9" s="18" t="s">
        <v>7</v>
      </c>
      <c r="B9" s="19"/>
      <c r="C9" s="20"/>
      <c r="D9" s="35"/>
      <c r="E9" s="36"/>
      <c r="F9" s="36"/>
      <c r="G9" s="37"/>
    </row>
    <row r="10" spans="1:7" x14ac:dyDescent="0.25">
      <c r="A10" s="21" t="s">
        <v>8</v>
      </c>
      <c r="B10" s="22"/>
      <c r="C10" s="23">
        <v>1054524</v>
      </c>
      <c r="D10" s="38">
        <v>0</v>
      </c>
      <c r="E10" s="39">
        <v>-129629</v>
      </c>
      <c r="F10" s="39">
        <v>0</v>
      </c>
      <c r="G10" s="39">
        <v>924895</v>
      </c>
    </row>
    <row r="11" spans="1:7" x14ac:dyDescent="0.25">
      <c r="A11" s="21" t="s">
        <v>9</v>
      </c>
      <c r="B11" s="22"/>
      <c r="C11" s="23">
        <v>6996074</v>
      </c>
      <c r="D11" s="38">
        <v>0</v>
      </c>
      <c r="E11" s="39">
        <v>-207337</v>
      </c>
      <c r="F11" s="39">
        <v>0</v>
      </c>
      <c r="G11" s="39">
        <v>6788737</v>
      </c>
    </row>
    <row r="12" spans="1:7" ht="22.5" x14ac:dyDescent="0.25">
      <c r="A12" s="24" t="s">
        <v>10</v>
      </c>
      <c r="B12" s="22"/>
      <c r="C12" s="23">
        <v>20198</v>
      </c>
      <c r="D12" s="38">
        <v>0</v>
      </c>
      <c r="E12" s="39">
        <v>-9451</v>
      </c>
      <c r="F12" s="39">
        <v>0</v>
      </c>
      <c r="G12" s="39">
        <v>10747</v>
      </c>
    </row>
    <row r="13" spans="1:7" x14ac:dyDescent="0.25">
      <c r="A13" s="40" t="s">
        <v>17</v>
      </c>
      <c r="B13" s="41"/>
      <c r="C13" s="42" t="s">
        <v>18</v>
      </c>
      <c r="D13" s="52"/>
      <c r="E13" s="52"/>
      <c r="F13" s="52"/>
      <c r="G13" s="52"/>
    </row>
    <row r="14" spans="1:7" x14ac:dyDescent="0.25">
      <c r="A14" s="43" t="s">
        <v>19</v>
      </c>
      <c r="B14" s="44"/>
      <c r="C14" s="45" t="s">
        <v>20</v>
      </c>
      <c r="D14" s="53"/>
      <c r="E14" s="53"/>
      <c r="F14" s="53"/>
      <c r="G14" s="53"/>
    </row>
    <row r="15" spans="1:7" x14ac:dyDescent="0.25">
      <c r="A15" s="46" t="s">
        <v>21</v>
      </c>
      <c r="B15" s="47"/>
      <c r="C15" s="48" t="s">
        <v>22</v>
      </c>
      <c r="D15" s="54"/>
      <c r="E15" s="54"/>
      <c r="F15" s="54"/>
      <c r="G15" s="54"/>
    </row>
    <row r="16" spans="1:7" x14ac:dyDescent="0.25">
      <c r="A16" s="49"/>
      <c r="B16" s="5"/>
      <c r="C16" s="5"/>
      <c r="D16" s="5"/>
      <c r="E16" s="5"/>
      <c r="F16" s="5"/>
      <c r="G16" s="55"/>
    </row>
    <row r="17" spans="1:7" x14ac:dyDescent="0.25">
      <c r="A17" s="49"/>
      <c r="B17" s="5"/>
      <c r="C17" s="50"/>
      <c r="D17" s="50"/>
      <c r="E17" s="5"/>
      <c r="F17" s="5"/>
      <c r="G17" s="55"/>
    </row>
    <row r="18" spans="1:7" x14ac:dyDescent="0.25">
      <c r="A18" s="49"/>
      <c r="B18" s="5"/>
      <c r="C18" s="51"/>
      <c r="D18" s="51"/>
      <c r="E18" s="5"/>
      <c r="F18" s="5"/>
      <c r="G18" s="5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topLeftCell="A16" workbookViewId="0">
      <selection sqref="A1:XFD1048576"/>
    </sheetView>
  </sheetViews>
  <sheetFormatPr defaultRowHeight="15" x14ac:dyDescent="0.25"/>
  <cols>
    <col min="1" max="1" width="17.7109375" customWidth="1"/>
    <col min="2" max="2" width="10" customWidth="1"/>
    <col min="3" max="3" width="12" customWidth="1"/>
    <col min="4" max="4" width="8.85546875" customWidth="1"/>
    <col min="5" max="5" width="12" customWidth="1"/>
    <col min="6" max="6" width="8.85546875" customWidth="1"/>
    <col min="7" max="7" width="11.28515625" customWidth="1"/>
    <col min="8" max="8" width="9.28515625" customWidth="1"/>
    <col min="9" max="9" width="12" customWidth="1"/>
    <col min="10" max="10" width="8.85546875" customWidth="1"/>
  </cols>
  <sheetData>
    <row r="1" spans="1:10" x14ac:dyDescent="0.25">
      <c r="A1" s="205" t="s">
        <v>0</v>
      </c>
      <c r="B1" s="93"/>
      <c r="C1" s="107"/>
      <c r="D1" s="206"/>
      <c r="E1" s="108"/>
      <c r="F1" s="206"/>
      <c r="G1" s="108"/>
      <c r="H1" s="207"/>
      <c r="I1" s="177"/>
      <c r="J1" s="207"/>
    </row>
    <row r="2" spans="1:10" x14ac:dyDescent="0.25">
      <c r="A2" s="96"/>
      <c r="B2" s="208"/>
      <c r="C2" s="209"/>
      <c r="D2" s="206"/>
      <c r="E2" s="209"/>
      <c r="F2" s="206"/>
      <c r="G2" s="108"/>
      <c r="H2" s="207"/>
      <c r="I2" s="177"/>
      <c r="J2" s="207"/>
    </row>
    <row r="3" spans="1:10" x14ac:dyDescent="0.25">
      <c r="A3" s="205"/>
      <c r="B3" s="208"/>
      <c r="C3" s="209"/>
      <c r="D3" s="206"/>
      <c r="E3" s="209"/>
      <c r="F3" s="206"/>
      <c r="G3" s="108"/>
      <c r="H3" s="207"/>
      <c r="I3" s="177"/>
      <c r="J3" s="207"/>
    </row>
    <row r="4" spans="1:10" x14ac:dyDescent="0.25">
      <c r="A4" s="96" t="s">
        <v>104</v>
      </c>
      <c r="B4" s="210"/>
      <c r="C4" s="211"/>
      <c r="D4" s="212"/>
      <c r="E4" s="211"/>
      <c r="F4" s="212"/>
      <c r="G4" s="213"/>
      <c r="H4" s="214"/>
      <c r="I4" s="213"/>
      <c r="J4" s="214"/>
    </row>
    <row r="5" spans="1:10" x14ac:dyDescent="0.25">
      <c r="A5" s="215" t="s">
        <v>43</v>
      </c>
      <c r="B5" s="216"/>
      <c r="C5" s="217" t="s">
        <v>105</v>
      </c>
      <c r="D5" s="218"/>
      <c r="E5" s="219"/>
      <c r="F5" s="220"/>
      <c r="G5" s="218" t="s">
        <v>3</v>
      </c>
      <c r="H5" s="221"/>
      <c r="I5" s="222"/>
      <c r="J5" s="223"/>
    </row>
    <row r="6" spans="1:10" x14ac:dyDescent="0.25">
      <c r="A6" s="99"/>
      <c r="B6" s="224"/>
      <c r="C6" s="111" t="s">
        <v>106</v>
      </c>
      <c r="D6" s="225"/>
      <c r="E6" s="226"/>
      <c r="F6" s="227"/>
      <c r="G6" s="228" t="s">
        <v>44</v>
      </c>
      <c r="H6" s="229"/>
      <c r="I6" s="111" t="s">
        <v>107</v>
      </c>
      <c r="J6" s="230"/>
    </row>
    <row r="7" spans="1:10" x14ac:dyDescent="0.25">
      <c r="A7" s="99"/>
      <c r="B7" s="231"/>
      <c r="C7" s="232"/>
      <c r="D7" s="233" t="s">
        <v>108</v>
      </c>
      <c r="E7" s="234"/>
      <c r="F7" s="233" t="s">
        <v>108</v>
      </c>
      <c r="G7" s="235"/>
      <c r="H7" s="236"/>
      <c r="I7" s="116"/>
      <c r="J7" s="233" t="s">
        <v>109</v>
      </c>
    </row>
    <row r="8" spans="1:10" x14ac:dyDescent="0.25">
      <c r="A8" s="99"/>
      <c r="B8" s="237"/>
      <c r="C8" s="235"/>
      <c r="D8" s="238" t="s">
        <v>110</v>
      </c>
      <c r="E8" s="239"/>
      <c r="F8" s="238" t="s">
        <v>111</v>
      </c>
      <c r="G8" s="235"/>
      <c r="H8" s="101" t="s">
        <v>13</v>
      </c>
      <c r="I8" s="117"/>
      <c r="J8" s="240" t="s">
        <v>112</v>
      </c>
    </row>
    <row r="9" spans="1:10" x14ac:dyDescent="0.25">
      <c r="A9" s="99"/>
      <c r="B9" s="101" t="s">
        <v>13</v>
      </c>
      <c r="C9" s="235" t="s">
        <v>113</v>
      </c>
      <c r="D9" s="241" t="s">
        <v>114</v>
      </c>
      <c r="E9" s="242" t="s">
        <v>113</v>
      </c>
      <c r="F9" s="241" t="s">
        <v>114</v>
      </c>
      <c r="G9" s="117" t="s">
        <v>13</v>
      </c>
      <c r="H9" s="241" t="s">
        <v>115</v>
      </c>
      <c r="I9" s="235" t="s">
        <v>116</v>
      </c>
      <c r="J9" s="241" t="s">
        <v>114</v>
      </c>
    </row>
    <row r="10" spans="1:10" x14ac:dyDescent="0.25">
      <c r="A10" s="243" t="s">
        <v>4</v>
      </c>
      <c r="B10" s="103" t="s">
        <v>14</v>
      </c>
      <c r="C10" s="119" t="s">
        <v>117</v>
      </c>
      <c r="D10" s="244" t="s">
        <v>14</v>
      </c>
      <c r="E10" s="245" t="s">
        <v>111</v>
      </c>
      <c r="F10" s="244" t="s">
        <v>14</v>
      </c>
      <c r="G10" s="119" t="s">
        <v>14</v>
      </c>
      <c r="H10" s="244" t="s">
        <v>118</v>
      </c>
      <c r="I10" s="119" t="s">
        <v>112</v>
      </c>
      <c r="J10" s="244" t="s">
        <v>14</v>
      </c>
    </row>
    <row r="11" spans="1:10" x14ac:dyDescent="0.25">
      <c r="A11" s="246" t="s">
        <v>45</v>
      </c>
      <c r="B11" s="247">
        <v>511013</v>
      </c>
      <c r="C11" s="248">
        <v>219539</v>
      </c>
      <c r="D11" s="249">
        <v>42.962000000000003</v>
      </c>
      <c r="E11" s="248">
        <v>460670</v>
      </c>
      <c r="F11" s="250">
        <v>90.147999999999996</v>
      </c>
      <c r="G11" s="248">
        <v>476419</v>
      </c>
      <c r="H11" s="249">
        <v>6.1680000000000001</v>
      </c>
      <c r="I11" s="248">
        <v>182173</v>
      </c>
      <c r="J11" s="249">
        <v>38.238</v>
      </c>
    </row>
    <row r="12" spans="1:10" ht="22.5" x14ac:dyDescent="0.25">
      <c r="A12" s="246" t="s">
        <v>35</v>
      </c>
      <c r="B12" s="247">
        <v>56386</v>
      </c>
      <c r="C12" s="248">
        <v>28554</v>
      </c>
      <c r="D12" s="250">
        <v>50.64</v>
      </c>
      <c r="E12" s="248">
        <v>52448</v>
      </c>
      <c r="F12" s="250">
        <v>93.016000000000005</v>
      </c>
      <c r="G12" s="248">
        <v>58272</v>
      </c>
      <c r="H12" s="250">
        <v>0.754</v>
      </c>
      <c r="I12" s="248">
        <v>19417</v>
      </c>
      <c r="J12" s="250">
        <v>33.320999999999998</v>
      </c>
    </row>
    <row r="13" spans="1:10" ht="22.5" x14ac:dyDescent="0.25">
      <c r="A13" s="246" t="s">
        <v>38</v>
      </c>
      <c r="B13" s="247">
        <v>2680814</v>
      </c>
      <c r="C13" s="248">
        <v>1250691</v>
      </c>
      <c r="D13" s="250">
        <v>46.652999999999999</v>
      </c>
      <c r="E13" s="248">
        <v>2638163</v>
      </c>
      <c r="F13" s="250">
        <v>98.409000000000006</v>
      </c>
      <c r="G13" s="248">
        <v>2468846</v>
      </c>
      <c r="H13" s="250">
        <v>31.962</v>
      </c>
      <c r="I13" s="248">
        <v>1008977</v>
      </c>
      <c r="J13" s="250">
        <v>40.868000000000002</v>
      </c>
    </row>
    <row r="14" spans="1:10" ht="33.75" x14ac:dyDescent="0.25">
      <c r="A14" s="246" t="s">
        <v>46</v>
      </c>
      <c r="B14" s="247">
        <v>4598905</v>
      </c>
      <c r="C14" s="248">
        <v>2229410</v>
      </c>
      <c r="D14" s="250">
        <v>48.476999999999997</v>
      </c>
      <c r="E14" s="248">
        <v>4583839</v>
      </c>
      <c r="F14" s="250">
        <v>99.671999999999997</v>
      </c>
      <c r="G14" s="248">
        <v>4656731</v>
      </c>
      <c r="H14" s="250">
        <v>60.286000000000001</v>
      </c>
      <c r="I14" s="248">
        <v>2402053</v>
      </c>
      <c r="J14" s="250">
        <v>51.582000000000001</v>
      </c>
    </row>
    <row r="15" spans="1:10" x14ac:dyDescent="0.25">
      <c r="A15" s="246" t="s">
        <v>42</v>
      </c>
      <c r="B15" s="247">
        <v>119927</v>
      </c>
      <c r="C15" s="248">
        <v>49334</v>
      </c>
      <c r="D15" s="250">
        <v>41.137</v>
      </c>
      <c r="E15" s="248">
        <v>85094</v>
      </c>
      <c r="F15" s="250">
        <v>70.954999999999998</v>
      </c>
      <c r="G15" s="248">
        <v>64111</v>
      </c>
      <c r="H15" s="250">
        <v>0.83</v>
      </c>
      <c r="I15" s="248">
        <v>25693</v>
      </c>
      <c r="J15" s="250">
        <v>40.076000000000001</v>
      </c>
    </row>
    <row r="16" spans="1:10" x14ac:dyDescent="0.25">
      <c r="A16" s="251" t="s">
        <v>119</v>
      </c>
      <c r="B16" s="252">
        <v>7967045</v>
      </c>
      <c r="C16" s="253">
        <v>3777528</v>
      </c>
      <c r="D16" s="254">
        <v>47.414000000000001</v>
      </c>
      <c r="E16" s="253">
        <v>7820214</v>
      </c>
      <c r="F16" s="254">
        <v>98.156999999999996</v>
      </c>
      <c r="G16" s="253">
        <v>7724379</v>
      </c>
      <c r="H16" s="254">
        <v>100</v>
      </c>
      <c r="I16" s="253">
        <v>3638313</v>
      </c>
      <c r="J16" s="254">
        <v>47.101999999999997</v>
      </c>
    </row>
    <row r="17" spans="1:10" x14ac:dyDescent="0.25">
      <c r="A17" s="255" t="s">
        <v>120</v>
      </c>
      <c r="B17" s="256"/>
      <c r="C17" s="257"/>
      <c r="D17" s="258"/>
      <c r="E17" s="257"/>
      <c r="F17" s="258"/>
      <c r="G17" s="257"/>
      <c r="H17" s="258"/>
      <c r="I17" s="257"/>
      <c r="J17" s="258"/>
    </row>
    <row r="18" spans="1:10" x14ac:dyDescent="0.25">
      <c r="A18" s="130" t="s">
        <v>58</v>
      </c>
      <c r="B18" s="259">
        <v>7967045</v>
      </c>
      <c r="C18" s="260">
        <v>3777528</v>
      </c>
      <c r="D18" s="261">
        <v>47.414000000000001</v>
      </c>
      <c r="E18" s="260">
        <v>7820214</v>
      </c>
      <c r="F18" s="262">
        <v>98.156999999999996</v>
      </c>
      <c r="G18" s="260">
        <v>7724379</v>
      </c>
      <c r="H18" s="261">
        <v>100</v>
      </c>
      <c r="I18" s="260">
        <v>3638313</v>
      </c>
      <c r="J18" s="261">
        <v>47.101999999999997</v>
      </c>
    </row>
    <row r="19" spans="1:10" x14ac:dyDescent="0.25">
      <c r="A19" s="132" t="s">
        <v>59</v>
      </c>
      <c r="B19" s="247"/>
      <c r="C19" s="248"/>
      <c r="D19" s="263"/>
      <c r="E19" s="264"/>
      <c r="F19" s="265"/>
      <c r="G19" s="264"/>
      <c r="H19" s="263"/>
      <c r="I19" s="264"/>
      <c r="J19" s="263">
        <v>0</v>
      </c>
    </row>
    <row r="20" spans="1:10" x14ac:dyDescent="0.25">
      <c r="A20" s="134" t="s">
        <v>8</v>
      </c>
      <c r="B20" s="266">
        <v>1009820</v>
      </c>
      <c r="C20" s="267">
        <v>428657</v>
      </c>
      <c r="D20" s="268">
        <v>42.448999999999998</v>
      </c>
      <c r="E20" s="267">
        <v>868386</v>
      </c>
      <c r="F20" s="268">
        <v>85.994</v>
      </c>
      <c r="G20" s="267">
        <v>924895</v>
      </c>
      <c r="H20" s="268">
        <v>11.974</v>
      </c>
      <c r="I20" s="267">
        <v>327575</v>
      </c>
      <c r="J20" s="268">
        <v>35.417999999999999</v>
      </c>
    </row>
    <row r="21" spans="1:10" ht="22.5" x14ac:dyDescent="0.25">
      <c r="A21" s="104" t="s">
        <v>60</v>
      </c>
      <c r="B21" s="269">
        <v>557826</v>
      </c>
      <c r="C21" s="269">
        <v>247851</v>
      </c>
      <c r="D21" s="249">
        <v>44.432000000000002</v>
      </c>
      <c r="E21" s="269">
        <v>503535</v>
      </c>
      <c r="F21" s="249">
        <v>90.266999999999996</v>
      </c>
      <c r="G21" s="269">
        <v>558712</v>
      </c>
      <c r="H21" s="249">
        <v>7.2329999999999997</v>
      </c>
      <c r="I21" s="269">
        <v>234195</v>
      </c>
      <c r="J21" s="270">
        <v>41.917000000000002</v>
      </c>
    </row>
    <row r="22" spans="1:10" x14ac:dyDescent="0.25">
      <c r="A22" s="104" t="s">
        <v>61</v>
      </c>
      <c r="B22" s="248">
        <v>451994</v>
      </c>
      <c r="C22" s="248">
        <v>180806</v>
      </c>
      <c r="D22" s="250">
        <v>40.002000000000002</v>
      </c>
      <c r="E22" s="248">
        <v>364744</v>
      </c>
      <c r="F22" s="250">
        <v>80.697000000000003</v>
      </c>
      <c r="G22" s="248">
        <v>366183</v>
      </c>
      <c r="H22" s="250">
        <v>4.7409999999999997</v>
      </c>
      <c r="I22" s="248">
        <v>93380</v>
      </c>
      <c r="J22" s="271">
        <v>25.501000000000001</v>
      </c>
    </row>
    <row r="23" spans="1:10" ht="22.5" x14ac:dyDescent="0.25">
      <c r="A23" s="104" t="s">
        <v>121</v>
      </c>
      <c r="B23" s="248">
        <v>0</v>
      </c>
      <c r="C23" s="248">
        <v>0</v>
      </c>
      <c r="D23" s="250">
        <v>0</v>
      </c>
      <c r="E23" s="248">
        <v>107</v>
      </c>
      <c r="F23" s="250">
        <v>0</v>
      </c>
      <c r="G23" s="248">
        <v>0</v>
      </c>
      <c r="H23" s="250">
        <v>0</v>
      </c>
      <c r="I23" s="248">
        <v>0</v>
      </c>
      <c r="J23" s="271">
        <v>0</v>
      </c>
    </row>
    <row r="24" spans="1:10" x14ac:dyDescent="0.25">
      <c r="A24" s="157" t="s">
        <v>9</v>
      </c>
      <c r="B24" s="252">
        <v>6933984</v>
      </c>
      <c r="C24" s="253">
        <v>3337227</v>
      </c>
      <c r="D24" s="254">
        <v>48.128999999999998</v>
      </c>
      <c r="E24" s="253">
        <v>6934183</v>
      </c>
      <c r="F24" s="254">
        <v>100.003</v>
      </c>
      <c r="G24" s="253">
        <v>6788737</v>
      </c>
      <c r="H24" s="254">
        <v>87.887</v>
      </c>
      <c r="I24" s="253">
        <v>3309596</v>
      </c>
      <c r="J24" s="254">
        <v>48.750999999999998</v>
      </c>
    </row>
    <row r="25" spans="1:10" ht="22.5" x14ac:dyDescent="0.25">
      <c r="A25" s="104" t="s">
        <v>62</v>
      </c>
      <c r="B25" s="269">
        <v>1598233</v>
      </c>
      <c r="C25" s="269">
        <v>711578</v>
      </c>
      <c r="D25" s="249">
        <v>44.523000000000003</v>
      </c>
      <c r="E25" s="269">
        <v>1598232</v>
      </c>
      <c r="F25" s="249">
        <v>100</v>
      </c>
      <c r="G25" s="269">
        <v>1582390</v>
      </c>
      <c r="H25" s="249">
        <v>20.486000000000001</v>
      </c>
      <c r="I25" s="269">
        <v>665389</v>
      </c>
      <c r="J25" s="270">
        <v>42.05</v>
      </c>
    </row>
    <row r="26" spans="1:10" ht="22.5" x14ac:dyDescent="0.25">
      <c r="A26" s="104" t="s">
        <v>63</v>
      </c>
      <c r="B26" s="248">
        <v>4486911</v>
      </c>
      <c r="C26" s="248">
        <v>2199034</v>
      </c>
      <c r="D26" s="250">
        <v>49.01</v>
      </c>
      <c r="E26" s="248">
        <v>4486911</v>
      </c>
      <c r="F26" s="250">
        <v>100</v>
      </c>
      <c r="G26" s="248">
        <v>4402071</v>
      </c>
      <c r="H26" s="250">
        <v>56.988999999999997</v>
      </c>
      <c r="I26" s="248">
        <v>2275280</v>
      </c>
      <c r="J26" s="271">
        <v>51.686999999999998</v>
      </c>
    </row>
    <row r="27" spans="1:10" ht="33.75" x14ac:dyDescent="0.25">
      <c r="A27" s="104" t="s">
        <v>64</v>
      </c>
      <c r="B27" s="248">
        <v>24621</v>
      </c>
      <c r="C27" s="248">
        <v>24620</v>
      </c>
      <c r="D27" s="250">
        <v>99.995999999999995</v>
      </c>
      <c r="E27" s="248">
        <v>24620</v>
      </c>
      <c r="F27" s="250">
        <v>99.995999999999995</v>
      </c>
      <c r="G27" s="248">
        <v>29013</v>
      </c>
      <c r="H27" s="250">
        <v>0.376</v>
      </c>
      <c r="I27" s="248">
        <v>29014</v>
      </c>
      <c r="J27" s="271">
        <v>100.003</v>
      </c>
    </row>
    <row r="28" spans="1:10" ht="22.5" x14ac:dyDescent="0.25">
      <c r="A28" s="104" t="s">
        <v>65</v>
      </c>
      <c r="B28" s="248">
        <v>65000</v>
      </c>
      <c r="C28" s="248">
        <v>5000</v>
      </c>
      <c r="D28" s="250">
        <v>7.6920000000000002</v>
      </c>
      <c r="E28" s="248">
        <v>65000</v>
      </c>
      <c r="F28" s="250">
        <v>100</v>
      </c>
      <c r="G28" s="248">
        <v>189301</v>
      </c>
      <c r="H28" s="250">
        <v>2.4510000000000001</v>
      </c>
      <c r="I28" s="248">
        <v>102605</v>
      </c>
      <c r="J28" s="271">
        <v>54.201999999999998</v>
      </c>
    </row>
    <row r="29" spans="1:10" x14ac:dyDescent="0.25">
      <c r="A29" s="162" t="s">
        <v>66</v>
      </c>
      <c r="B29" s="248">
        <v>750424</v>
      </c>
      <c r="C29" s="248">
        <v>390910</v>
      </c>
      <c r="D29" s="250">
        <v>52.091999999999999</v>
      </c>
      <c r="E29" s="248">
        <v>750424</v>
      </c>
      <c r="F29" s="250">
        <v>100</v>
      </c>
      <c r="G29" s="248">
        <v>578484</v>
      </c>
      <c r="H29" s="250">
        <v>7.4889999999999999</v>
      </c>
      <c r="I29" s="248">
        <v>234082</v>
      </c>
      <c r="J29" s="271">
        <v>40.465000000000003</v>
      </c>
    </row>
    <row r="30" spans="1:10" x14ac:dyDescent="0.25">
      <c r="A30" s="162" t="s">
        <v>67</v>
      </c>
      <c r="B30" s="248">
        <v>8795</v>
      </c>
      <c r="C30" s="248">
        <v>6085</v>
      </c>
      <c r="D30" s="250">
        <v>69.186999999999998</v>
      </c>
      <c r="E30" s="248">
        <v>8996</v>
      </c>
      <c r="F30" s="250">
        <v>102.285</v>
      </c>
      <c r="G30" s="248">
        <v>7478</v>
      </c>
      <c r="H30" s="250">
        <v>9.7000000000000003E-2</v>
      </c>
      <c r="I30" s="248">
        <v>3226</v>
      </c>
      <c r="J30" s="271">
        <v>43.14</v>
      </c>
    </row>
    <row r="31" spans="1:10" ht="22.5" x14ac:dyDescent="0.25">
      <c r="A31" s="157" t="s">
        <v>10</v>
      </c>
      <c r="B31" s="252">
        <v>23241</v>
      </c>
      <c r="C31" s="253">
        <v>11644</v>
      </c>
      <c r="D31" s="254">
        <v>50.100999999999999</v>
      </c>
      <c r="E31" s="253">
        <v>17479</v>
      </c>
      <c r="F31" s="254">
        <v>75.207999999999998</v>
      </c>
      <c r="G31" s="253">
        <v>10747</v>
      </c>
      <c r="H31" s="254">
        <v>0.13900000000000001</v>
      </c>
      <c r="I31" s="253">
        <v>1142</v>
      </c>
      <c r="J31" s="254">
        <v>10.625999999999999</v>
      </c>
    </row>
    <row r="32" spans="1:10" ht="22.5" x14ac:dyDescent="0.25">
      <c r="A32" s="104" t="s">
        <v>68</v>
      </c>
      <c r="B32" s="248">
        <v>23241</v>
      </c>
      <c r="C32" s="248">
        <v>11644</v>
      </c>
      <c r="D32" s="250">
        <v>50.100999999999999</v>
      </c>
      <c r="E32" s="248">
        <v>17022</v>
      </c>
      <c r="F32" s="250">
        <v>73.241</v>
      </c>
      <c r="G32" s="248">
        <v>10747</v>
      </c>
      <c r="H32" s="250">
        <v>0.13900000000000001</v>
      </c>
      <c r="I32" s="248">
        <v>1142</v>
      </c>
      <c r="J32" s="271">
        <v>10.625999999999999</v>
      </c>
    </row>
    <row r="33" spans="1:10" ht="22.5" x14ac:dyDescent="0.25">
      <c r="A33" s="104" t="s">
        <v>122</v>
      </c>
      <c r="B33" s="248">
        <v>0</v>
      </c>
      <c r="C33" s="248">
        <v>0</v>
      </c>
      <c r="D33" s="250">
        <v>0</v>
      </c>
      <c r="E33" s="248">
        <v>457</v>
      </c>
      <c r="F33" s="250">
        <v>0</v>
      </c>
      <c r="G33" s="248">
        <v>0</v>
      </c>
      <c r="H33" s="250">
        <v>0</v>
      </c>
      <c r="I33" s="248">
        <v>0</v>
      </c>
      <c r="J33" s="271">
        <v>0</v>
      </c>
    </row>
    <row r="34" spans="1:10" ht="22.5" x14ac:dyDescent="0.25">
      <c r="A34" s="157" t="s">
        <v>123</v>
      </c>
      <c r="B34" s="272">
        <v>0</v>
      </c>
      <c r="C34" s="273">
        <v>0</v>
      </c>
      <c r="D34" s="274">
        <v>0</v>
      </c>
      <c r="E34" s="273">
        <v>166</v>
      </c>
      <c r="F34" s="274">
        <v>0</v>
      </c>
      <c r="G34" s="273">
        <v>0</v>
      </c>
      <c r="H34" s="274">
        <v>0</v>
      </c>
      <c r="I34" s="273">
        <v>0</v>
      </c>
      <c r="J34" s="274">
        <v>0</v>
      </c>
    </row>
    <row r="35" spans="1:10" x14ac:dyDescent="0.25">
      <c r="A35" s="163"/>
      <c r="B35" s="275"/>
      <c r="C35" s="276"/>
      <c r="D35" s="277"/>
      <c r="E35" s="276"/>
      <c r="F35" s="277"/>
      <c r="G35" s="276"/>
      <c r="H35" s="277"/>
      <c r="I35" s="276"/>
      <c r="J35" s="277"/>
    </row>
    <row r="36" spans="1:10" x14ac:dyDescent="0.25">
      <c r="A36" s="130" t="s">
        <v>69</v>
      </c>
      <c r="B36" s="259">
        <v>7967045</v>
      </c>
      <c r="C36" s="260">
        <v>3777528</v>
      </c>
      <c r="D36" s="278">
        <v>47.414000000000001</v>
      </c>
      <c r="E36" s="260">
        <v>7820214</v>
      </c>
      <c r="F36" s="261">
        <v>98.156999999999996</v>
      </c>
      <c r="G36" s="260">
        <v>7724379</v>
      </c>
      <c r="H36" s="278">
        <v>100</v>
      </c>
      <c r="I36" s="260">
        <v>3638313</v>
      </c>
      <c r="J36" s="278">
        <v>47.101999999999997</v>
      </c>
    </row>
    <row r="37" spans="1:10" x14ac:dyDescent="0.25">
      <c r="A37" s="279"/>
      <c r="B37" s="280"/>
      <c r="C37" s="280"/>
      <c r="D37" s="241"/>
      <c r="E37" s="281"/>
      <c r="F37" s="282"/>
      <c r="G37" s="283"/>
      <c r="H37" s="284"/>
      <c r="I37" s="285"/>
      <c r="J37" s="28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sqref="A1:XFD1048576"/>
    </sheetView>
  </sheetViews>
  <sheetFormatPr defaultRowHeight="15" x14ac:dyDescent="0.25"/>
  <cols>
    <col min="1" max="1" width="17.7109375" customWidth="1"/>
    <col min="2" max="3" width="10" customWidth="1"/>
    <col min="4" max="4" width="8.7109375" customWidth="1"/>
    <col min="5" max="5" width="10" customWidth="1"/>
    <col min="6" max="7" width="8.7109375" customWidth="1"/>
    <col min="8" max="9" width="10" customWidth="1"/>
    <col min="10" max="10" width="7.42578125" customWidth="1"/>
    <col min="11" max="11" width="8.7109375" customWidth="1"/>
  </cols>
  <sheetData>
    <row r="1" spans="1:11" x14ac:dyDescent="0.25">
      <c r="A1" s="286" t="s">
        <v>0</v>
      </c>
      <c r="B1" s="293"/>
      <c r="C1" s="294"/>
      <c r="D1" s="295"/>
      <c r="E1" s="296"/>
      <c r="F1" s="296"/>
      <c r="G1" s="295"/>
      <c r="H1" s="296"/>
      <c r="I1" s="296"/>
      <c r="J1" s="293"/>
      <c r="K1" s="297"/>
    </row>
    <row r="2" spans="1:11" x14ac:dyDescent="0.25">
      <c r="A2" s="287"/>
      <c r="B2" s="293"/>
      <c r="C2" s="298"/>
      <c r="D2" s="299"/>
      <c r="E2" s="299"/>
      <c r="F2" s="299"/>
      <c r="G2" s="295"/>
      <c r="H2" s="296"/>
      <c r="I2" s="296"/>
      <c r="J2" s="293"/>
      <c r="K2" s="297"/>
    </row>
    <row r="3" spans="1:11" x14ac:dyDescent="0.25">
      <c r="A3" s="288"/>
      <c r="B3" s="293"/>
      <c r="C3" s="298"/>
      <c r="D3" s="299"/>
      <c r="E3" s="299"/>
      <c r="F3" s="299"/>
      <c r="G3" s="295"/>
      <c r="H3" s="296"/>
      <c r="I3" s="296"/>
      <c r="J3" s="293"/>
      <c r="K3" s="297"/>
    </row>
    <row r="4" spans="1:11" x14ac:dyDescent="0.25">
      <c r="A4" s="289" t="s">
        <v>124</v>
      </c>
      <c r="B4" s="300"/>
      <c r="C4" s="300"/>
      <c r="D4" s="300"/>
      <c r="E4" s="300"/>
      <c r="F4" s="301"/>
      <c r="G4" s="297"/>
      <c r="H4" s="297"/>
      <c r="I4" s="297"/>
      <c r="J4" s="297"/>
      <c r="K4" s="297"/>
    </row>
    <row r="5" spans="1:11" x14ac:dyDescent="0.25">
      <c r="A5" s="290"/>
      <c r="B5" s="302"/>
      <c r="C5" s="303" t="s">
        <v>105</v>
      </c>
      <c r="D5" s="304"/>
      <c r="E5" s="305"/>
      <c r="F5" s="306"/>
      <c r="G5" s="307" t="s">
        <v>3</v>
      </c>
      <c r="H5" s="308"/>
      <c r="I5" s="308"/>
      <c r="J5" s="304"/>
      <c r="K5" s="305"/>
    </row>
    <row r="6" spans="1:11" x14ac:dyDescent="0.25">
      <c r="A6" s="291"/>
      <c r="B6" s="309"/>
      <c r="C6" s="310" t="s">
        <v>106</v>
      </c>
      <c r="D6" s="311"/>
      <c r="E6" s="312"/>
      <c r="F6" s="313"/>
      <c r="G6" s="314" t="s">
        <v>44</v>
      </c>
      <c r="H6" s="315" t="s">
        <v>44</v>
      </c>
      <c r="I6" s="315" t="s">
        <v>44</v>
      </c>
      <c r="J6" s="311" t="s">
        <v>125</v>
      </c>
      <c r="K6" s="312"/>
    </row>
    <row r="7" spans="1:11" x14ac:dyDescent="0.25">
      <c r="A7" s="291"/>
      <c r="B7" s="101"/>
      <c r="C7" s="316" t="s">
        <v>126</v>
      </c>
      <c r="D7" s="317" t="s">
        <v>108</v>
      </c>
      <c r="E7" s="316" t="s">
        <v>126</v>
      </c>
      <c r="F7" s="317" t="s">
        <v>108</v>
      </c>
      <c r="G7" s="117" t="s">
        <v>126</v>
      </c>
      <c r="H7" s="318" t="s">
        <v>126</v>
      </c>
      <c r="I7" s="318" t="s">
        <v>126</v>
      </c>
      <c r="J7" s="319" t="s">
        <v>126</v>
      </c>
      <c r="K7" s="317" t="s">
        <v>109</v>
      </c>
    </row>
    <row r="8" spans="1:11" x14ac:dyDescent="0.25">
      <c r="A8" s="291"/>
      <c r="B8" s="101"/>
      <c r="C8" s="316" t="s">
        <v>126</v>
      </c>
      <c r="D8" s="238" t="s">
        <v>110</v>
      </c>
      <c r="E8" s="239"/>
      <c r="F8" s="238" t="s">
        <v>111</v>
      </c>
      <c r="G8" s="117" t="s">
        <v>126</v>
      </c>
      <c r="H8" s="318" t="s">
        <v>126</v>
      </c>
      <c r="I8" s="318" t="s">
        <v>13</v>
      </c>
      <c r="J8" s="319" t="s">
        <v>126</v>
      </c>
      <c r="K8" s="240" t="s">
        <v>112</v>
      </c>
    </row>
    <row r="9" spans="1:11" x14ac:dyDescent="0.25">
      <c r="A9" s="291"/>
      <c r="B9" s="101"/>
      <c r="C9" s="316" t="s">
        <v>126</v>
      </c>
      <c r="D9" s="317" t="s">
        <v>127</v>
      </c>
      <c r="E9" s="316" t="s">
        <v>126</v>
      </c>
      <c r="F9" s="317" t="s">
        <v>127</v>
      </c>
      <c r="G9" s="117" t="s">
        <v>126</v>
      </c>
      <c r="H9" s="318" t="s">
        <v>126</v>
      </c>
      <c r="I9" s="318" t="s">
        <v>128</v>
      </c>
      <c r="J9" s="319" t="s">
        <v>126</v>
      </c>
      <c r="K9" s="317" t="s">
        <v>129</v>
      </c>
    </row>
    <row r="10" spans="1:11" x14ac:dyDescent="0.25">
      <c r="A10" s="99"/>
      <c r="B10" s="320" t="s">
        <v>13</v>
      </c>
      <c r="C10" s="316" t="s">
        <v>113</v>
      </c>
      <c r="D10" s="317" t="s">
        <v>130</v>
      </c>
      <c r="E10" s="316" t="s">
        <v>113</v>
      </c>
      <c r="F10" s="317" t="s">
        <v>130</v>
      </c>
      <c r="G10" s="117" t="s">
        <v>131</v>
      </c>
      <c r="H10" s="318" t="s">
        <v>13</v>
      </c>
      <c r="I10" s="318" t="s">
        <v>132</v>
      </c>
      <c r="J10" s="316" t="s">
        <v>116</v>
      </c>
      <c r="K10" s="317" t="s">
        <v>133</v>
      </c>
    </row>
    <row r="11" spans="1:11" x14ac:dyDescent="0.25">
      <c r="A11" s="102" t="s">
        <v>4</v>
      </c>
      <c r="B11" s="321" t="s">
        <v>134</v>
      </c>
      <c r="C11" s="119" t="s">
        <v>117</v>
      </c>
      <c r="D11" s="322" t="s">
        <v>135</v>
      </c>
      <c r="E11" s="119" t="s">
        <v>136</v>
      </c>
      <c r="F11" s="322" t="s">
        <v>135</v>
      </c>
      <c r="G11" s="119" t="s">
        <v>137</v>
      </c>
      <c r="H11" s="118" t="s">
        <v>137</v>
      </c>
      <c r="I11" s="118" t="s">
        <v>118</v>
      </c>
      <c r="J11" s="119" t="s">
        <v>112</v>
      </c>
      <c r="K11" s="322" t="s">
        <v>135</v>
      </c>
    </row>
    <row r="12" spans="1:11" x14ac:dyDescent="0.25">
      <c r="A12" s="292" t="s">
        <v>124</v>
      </c>
      <c r="B12" s="323">
        <v>14620</v>
      </c>
      <c r="C12" s="324">
        <v>11877</v>
      </c>
      <c r="D12" s="325">
        <v>81.238</v>
      </c>
      <c r="E12" s="324">
        <v>25958</v>
      </c>
      <c r="F12" s="325">
        <v>177.55099999999999</v>
      </c>
      <c r="G12" s="324">
        <v>1520</v>
      </c>
      <c r="H12" s="326">
        <v>2223</v>
      </c>
      <c r="I12" s="327">
        <v>100</v>
      </c>
      <c r="J12" s="324">
        <v>1212</v>
      </c>
      <c r="K12" s="325">
        <v>54.521000000000001</v>
      </c>
    </row>
    <row r="13" spans="1:11" ht="33.75" x14ac:dyDescent="0.25">
      <c r="A13" s="328" t="s">
        <v>138</v>
      </c>
      <c r="B13" s="153">
        <v>280</v>
      </c>
      <c r="C13" s="153">
        <v>150</v>
      </c>
      <c r="D13" s="329">
        <v>53.570999999999998</v>
      </c>
      <c r="E13" s="129">
        <v>303</v>
      </c>
      <c r="F13" s="329">
        <v>108.214</v>
      </c>
      <c r="G13" s="153">
        <v>280</v>
      </c>
      <c r="H13" s="137">
        <v>283</v>
      </c>
      <c r="I13" s="330">
        <v>12.731</v>
      </c>
      <c r="J13" s="153">
        <v>157</v>
      </c>
      <c r="K13" s="271">
        <v>55.476999999999997</v>
      </c>
    </row>
    <row r="14" spans="1:11" ht="33.75" x14ac:dyDescent="0.25">
      <c r="A14" s="328" t="s">
        <v>139</v>
      </c>
      <c r="B14" s="153">
        <v>40</v>
      </c>
      <c r="C14" s="153">
        <v>1</v>
      </c>
      <c r="D14" s="329">
        <v>2.5</v>
      </c>
      <c r="E14" s="129">
        <v>2</v>
      </c>
      <c r="F14" s="329">
        <v>5</v>
      </c>
      <c r="G14" s="153">
        <v>40</v>
      </c>
      <c r="H14" s="137">
        <v>40</v>
      </c>
      <c r="I14" s="330">
        <v>1.7989999999999999</v>
      </c>
      <c r="J14" s="153">
        <v>0</v>
      </c>
      <c r="K14" s="271">
        <v>0</v>
      </c>
    </row>
    <row r="15" spans="1:11" ht="22.5" x14ac:dyDescent="0.25">
      <c r="A15" s="328" t="s">
        <v>140</v>
      </c>
      <c r="B15" s="153">
        <v>13000</v>
      </c>
      <c r="C15" s="153">
        <v>10770</v>
      </c>
      <c r="D15" s="329">
        <v>82.846000000000004</v>
      </c>
      <c r="E15" s="129">
        <v>25653</v>
      </c>
      <c r="F15" s="329">
        <v>197.33099999999999</v>
      </c>
      <c r="G15" s="153">
        <v>600</v>
      </c>
      <c r="H15" s="137">
        <v>600</v>
      </c>
      <c r="I15" s="330">
        <v>26.991</v>
      </c>
      <c r="J15" s="153">
        <v>39</v>
      </c>
      <c r="K15" s="271">
        <v>6.5</v>
      </c>
    </row>
    <row r="16" spans="1:11" x14ac:dyDescent="0.25">
      <c r="A16" s="328" t="s">
        <v>141</v>
      </c>
      <c r="B16" s="153">
        <v>200</v>
      </c>
      <c r="C16" s="153">
        <v>139</v>
      </c>
      <c r="D16" s="329">
        <v>69.5</v>
      </c>
      <c r="E16" s="129">
        <v>0</v>
      </c>
      <c r="F16" s="329">
        <v>0</v>
      </c>
      <c r="G16" s="153">
        <v>0</v>
      </c>
      <c r="H16" s="137">
        <v>0</v>
      </c>
      <c r="I16" s="330">
        <v>0</v>
      </c>
      <c r="J16" s="153">
        <v>0</v>
      </c>
      <c r="K16" s="271">
        <v>0</v>
      </c>
    </row>
    <row r="17" spans="1:11" ht="22.5" x14ac:dyDescent="0.25">
      <c r="A17" s="328" t="s">
        <v>142</v>
      </c>
      <c r="B17" s="331">
        <v>1100</v>
      </c>
      <c r="C17" s="331">
        <v>817</v>
      </c>
      <c r="D17" s="332">
        <v>74.272999999999996</v>
      </c>
      <c r="E17" s="333">
        <v>0</v>
      </c>
      <c r="F17" s="332">
        <v>0</v>
      </c>
      <c r="G17" s="334">
        <v>600</v>
      </c>
      <c r="H17" s="334">
        <v>1300</v>
      </c>
      <c r="I17" s="335">
        <v>58.48</v>
      </c>
      <c r="J17" s="333">
        <v>1016</v>
      </c>
      <c r="K17" s="336">
        <v>78.153999999999996</v>
      </c>
    </row>
    <row r="18" spans="1:11" x14ac:dyDescent="0.25">
      <c r="A18" s="337"/>
      <c r="B18" s="340"/>
      <c r="C18" s="341"/>
      <c r="D18" s="342"/>
      <c r="E18" s="340"/>
      <c r="F18" s="343"/>
      <c r="G18" s="344"/>
      <c r="H18" s="344"/>
      <c r="I18" s="345"/>
      <c r="J18" s="340"/>
      <c r="K18" s="343"/>
    </row>
    <row r="19" spans="1:11" x14ac:dyDescent="0.25">
      <c r="A19" s="338" t="s">
        <v>58</v>
      </c>
      <c r="B19" s="346">
        <v>14620</v>
      </c>
      <c r="C19" s="347">
        <v>11877</v>
      </c>
      <c r="D19" s="348">
        <v>81.238</v>
      </c>
      <c r="E19" s="347">
        <v>25958</v>
      </c>
      <c r="F19" s="348">
        <v>177.55099999999999</v>
      </c>
      <c r="G19" s="347">
        <v>1520</v>
      </c>
      <c r="H19" s="190">
        <v>2223</v>
      </c>
      <c r="I19" s="349">
        <v>100</v>
      </c>
      <c r="J19" s="347">
        <v>1212</v>
      </c>
      <c r="K19" s="348">
        <v>54.521000000000001</v>
      </c>
    </row>
    <row r="20" spans="1:11" x14ac:dyDescent="0.25">
      <c r="A20" s="339"/>
      <c r="B20" s="350"/>
      <c r="C20" s="350"/>
      <c r="D20" s="350"/>
      <c r="E20" s="350"/>
      <c r="F20" s="350"/>
      <c r="G20" s="350"/>
      <c r="H20" s="350"/>
      <c r="I20" s="350"/>
      <c r="J20" s="350"/>
      <c r="K20" s="35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9"/>
  <sheetViews>
    <sheetView showGridLines="0" tabSelected="1" topLeftCell="A7" workbookViewId="0">
      <selection activeCell="E24" sqref="E24"/>
    </sheetView>
  </sheetViews>
  <sheetFormatPr defaultRowHeight="15" x14ac:dyDescent="0.25"/>
  <cols>
    <col min="1" max="1" width="23.5703125" customWidth="1"/>
    <col min="2" max="4" width="11.28515625" customWidth="1"/>
    <col min="5" max="6" width="11.140625" customWidth="1"/>
    <col min="7" max="9" width="10" customWidth="1"/>
    <col min="10" max="10" width="11.28515625" customWidth="1"/>
    <col min="11" max="11" width="10" customWidth="1"/>
  </cols>
  <sheetData>
    <row r="1" spans="1:11" x14ac:dyDescent="0.25">
      <c r="A1" s="351" t="s">
        <v>0</v>
      </c>
      <c r="B1" s="352"/>
      <c r="C1" s="352"/>
      <c r="D1" s="353"/>
      <c r="E1" s="352"/>
      <c r="F1" s="352"/>
      <c r="G1" s="352"/>
      <c r="H1" s="352"/>
      <c r="I1" s="352"/>
      <c r="J1" s="352"/>
      <c r="K1" s="352"/>
    </row>
    <row r="2" spans="1:11" x14ac:dyDescent="0.25">
      <c r="A2" s="354"/>
      <c r="B2" s="352"/>
      <c r="C2" s="352"/>
      <c r="D2" s="353"/>
      <c r="E2" s="352"/>
      <c r="F2" s="352"/>
      <c r="G2" s="352"/>
      <c r="H2" s="352"/>
      <c r="I2" s="352"/>
      <c r="J2" s="352"/>
      <c r="K2" s="352"/>
    </row>
    <row r="3" spans="1:11" x14ac:dyDescent="0.25">
      <c r="A3" s="354"/>
      <c r="B3" s="352"/>
      <c r="C3" s="352"/>
      <c r="D3" s="353"/>
      <c r="E3" s="352"/>
      <c r="F3" s="352"/>
      <c r="G3" s="352"/>
      <c r="H3" s="352"/>
      <c r="I3" s="352"/>
      <c r="J3" s="352"/>
      <c r="K3" s="352"/>
    </row>
    <row r="4" spans="1:11" x14ac:dyDescent="0.25">
      <c r="A4" s="355" t="s">
        <v>143</v>
      </c>
      <c r="B4" s="352"/>
      <c r="C4" s="352"/>
      <c r="D4" s="353"/>
      <c r="E4" s="352"/>
      <c r="F4" s="352"/>
      <c r="G4" s="352"/>
      <c r="H4" s="352"/>
      <c r="I4" s="352"/>
      <c r="J4" s="352"/>
      <c r="K4" s="352"/>
    </row>
    <row r="5" spans="1:11" x14ac:dyDescent="0.25">
      <c r="A5" s="9"/>
      <c r="B5" s="9"/>
      <c r="C5" s="9" t="s">
        <v>3</v>
      </c>
      <c r="D5" s="109"/>
      <c r="E5" s="109"/>
      <c r="F5" s="109"/>
      <c r="G5" s="109"/>
      <c r="H5" s="109"/>
      <c r="I5" s="109"/>
      <c r="J5" s="109"/>
      <c r="K5" s="109"/>
    </row>
    <row r="6" spans="1:11" x14ac:dyDescent="0.25">
      <c r="A6" s="99"/>
      <c r="B6" s="356"/>
      <c r="C6" s="110"/>
      <c r="D6" s="110"/>
      <c r="E6" s="111" t="s">
        <v>12</v>
      </c>
      <c r="F6" s="112"/>
      <c r="G6" s="112"/>
      <c r="H6" s="112"/>
      <c r="I6" s="112"/>
      <c r="J6" s="113"/>
      <c r="K6" s="179"/>
    </row>
    <row r="7" spans="1:11" x14ac:dyDescent="0.25">
      <c r="A7" s="99"/>
      <c r="B7" s="357" t="s">
        <v>44</v>
      </c>
      <c r="C7" s="115" t="s">
        <v>44</v>
      </c>
      <c r="D7" s="115"/>
      <c r="E7" s="100"/>
      <c r="F7" s="100"/>
      <c r="G7" s="100"/>
      <c r="H7" s="101" t="s">
        <v>47</v>
      </c>
      <c r="I7" s="100"/>
      <c r="J7" s="110" t="s">
        <v>48</v>
      </c>
      <c r="K7" s="101"/>
    </row>
    <row r="8" spans="1:11" x14ac:dyDescent="0.25">
      <c r="A8" s="99"/>
      <c r="B8" s="357"/>
      <c r="C8" s="115" t="s">
        <v>144</v>
      </c>
      <c r="D8" s="115" t="s">
        <v>11</v>
      </c>
      <c r="E8" s="101" t="s">
        <v>49</v>
      </c>
      <c r="F8" s="101" t="s">
        <v>50</v>
      </c>
      <c r="G8" s="101" t="s">
        <v>51</v>
      </c>
      <c r="H8" s="101" t="s">
        <v>52</v>
      </c>
      <c r="I8" s="101" t="s">
        <v>53</v>
      </c>
      <c r="J8" s="115" t="s">
        <v>54</v>
      </c>
      <c r="K8" s="117" t="s">
        <v>13</v>
      </c>
    </row>
    <row r="9" spans="1:11" x14ac:dyDescent="0.25">
      <c r="A9" s="358" t="s">
        <v>4</v>
      </c>
      <c r="B9" s="357" t="s">
        <v>5</v>
      </c>
      <c r="C9" s="115" t="s">
        <v>14</v>
      </c>
      <c r="D9" s="115" t="s">
        <v>14</v>
      </c>
      <c r="E9" s="101"/>
      <c r="F9" s="101" t="s">
        <v>80</v>
      </c>
      <c r="G9" s="101" t="s">
        <v>56</v>
      </c>
      <c r="H9" s="101" t="s">
        <v>57</v>
      </c>
      <c r="I9" s="101" t="s">
        <v>54</v>
      </c>
      <c r="J9" s="115" t="s">
        <v>14</v>
      </c>
      <c r="K9" s="117" t="s">
        <v>14</v>
      </c>
    </row>
    <row r="10" spans="1:11" ht="25.5" x14ac:dyDescent="0.25">
      <c r="A10" s="359" t="s">
        <v>38</v>
      </c>
      <c r="B10" s="360" t="s">
        <v>44</v>
      </c>
      <c r="C10" s="361"/>
      <c r="D10" s="361"/>
      <c r="E10" s="362"/>
      <c r="F10" s="362"/>
      <c r="G10" s="362"/>
      <c r="H10" s="362"/>
      <c r="I10" s="362"/>
      <c r="J10" s="361"/>
      <c r="K10" s="362"/>
    </row>
    <row r="11" spans="1:11" x14ac:dyDescent="0.25">
      <c r="A11" s="363" t="s">
        <v>66</v>
      </c>
      <c r="B11" s="364" t="s">
        <v>44</v>
      </c>
      <c r="C11" s="365"/>
      <c r="D11" s="365"/>
      <c r="E11" s="366"/>
      <c r="F11" s="366"/>
      <c r="G11" s="366"/>
      <c r="H11" s="366"/>
      <c r="I11" s="366"/>
      <c r="J11" s="365"/>
      <c r="K11" s="366"/>
    </row>
    <row r="12" spans="1:11" x14ac:dyDescent="0.25">
      <c r="A12" s="363" t="s">
        <v>145</v>
      </c>
      <c r="B12" s="367">
        <v>778484</v>
      </c>
      <c r="C12" s="368">
        <v>0</v>
      </c>
      <c r="D12" s="368">
        <v>0</v>
      </c>
      <c r="E12" s="369">
        <v>0</v>
      </c>
      <c r="F12" s="369">
        <v>0</v>
      </c>
      <c r="G12" s="369">
        <v>0</v>
      </c>
      <c r="H12" s="369">
        <v>0</v>
      </c>
      <c r="I12" s="369">
        <v>-200000</v>
      </c>
      <c r="J12" s="368">
        <v>-200000</v>
      </c>
      <c r="K12" s="369">
        <v>578484</v>
      </c>
    </row>
    <row r="13" spans="1:11" ht="25.5" x14ac:dyDescent="0.25">
      <c r="A13" s="370" t="s">
        <v>146</v>
      </c>
      <c r="B13" s="371">
        <v>778484</v>
      </c>
      <c r="C13" s="371">
        <v>0</v>
      </c>
      <c r="D13" s="371">
        <v>0</v>
      </c>
      <c r="E13" s="372">
        <v>0</v>
      </c>
      <c r="F13" s="372">
        <v>0</v>
      </c>
      <c r="G13" s="372">
        <v>0</v>
      </c>
      <c r="H13" s="372">
        <v>0</v>
      </c>
      <c r="I13" s="372">
        <v>-200000</v>
      </c>
      <c r="J13" s="371">
        <v>-200000</v>
      </c>
      <c r="K13" s="373">
        <v>578484</v>
      </c>
    </row>
    <row r="14" spans="1:11" ht="25.5" x14ac:dyDescent="0.25">
      <c r="A14" s="363" t="s">
        <v>46</v>
      </c>
      <c r="B14" s="364" t="s">
        <v>44</v>
      </c>
      <c r="C14" s="365"/>
      <c r="D14" s="365"/>
      <c r="E14" s="366"/>
      <c r="F14" s="366"/>
      <c r="G14" s="366"/>
      <c r="H14" s="366"/>
      <c r="I14" s="366"/>
      <c r="J14" s="365"/>
      <c r="K14" s="366"/>
    </row>
    <row r="15" spans="1:11" ht="25.5" x14ac:dyDescent="0.25">
      <c r="A15" s="363" t="s">
        <v>63</v>
      </c>
      <c r="B15" s="364" t="s">
        <v>44</v>
      </c>
      <c r="C15" s="365"/>
      <c r="D15" s="365"/>
      <c r="E15" s="366"/>
      <c r="F15" s="366"/>
      <c r="G15" s="366"/>
      <c r="H15" s="366"/>
      <c r="I15" s="366"/>
      <c r="J15" s="365"/>
      <c r="K15" s="366"/>
    </row>
    <row r="16" spans="1:11" ht="25.5" x14ac:dyDescent="0.25">
      <c r="A16" s="363" t="s">
        <v>147</v>
      </c>
      <c r="B16" s="364" t="s">
        <v>44</v>
      </c>
      <c r="C16" s="365"/>
      <c r="D16" s="365"/>
      <c r="E16" s="366"/>
      <c r="F16" s="366"/>
      <c r="G16" s="366"/>
      <c r="H16" s="366"/>
      <c r="I16" s="366"/>
      <c r="J16" s="365"/>
      <c r="K16" s="366"/>
    </row>
    <row r="17" spans="1:11" x14ac:dyDescent="0.25">
      <c r="A17" s="363" t="s">
        <v>145</v>
      </c>
      <c r="B17" s="367">
        <v>4526958</v>
      </c>
      <c r="C17" s="368">
        <v>0</v>
      </c>
      <c r="D17" s="368">
        <v>0</v>
      </c>
      <c r="E17" s="369">
        <v>0</v>
      </c>
      <c r="F17" s="369">
        <v>158880</v>
      </c>
      <c r="G17" s="369">
        <v>-77001</v>
      </c>
      <c r="H17" s="369">
        <v>-174572</v>
      </c>
      <c r="I17" s="369">
        <v>-43995</v>
      </c>
      <c r="J17" s="368">
        <v>-136688</v>
      </c>
      <c r="K17" s="369">
        <v>4390270</v>
      </c>
    </row>
    <row r="18" spans="1:11" x14ac:dyDescent="0.25">
      <c r="A18" s="370" t="s">
        <v>148</v>
      </c>
      <c r="B18" s="361">
        <v>32604</v>
      </c>
      <c r="C18" s="361">
        <v>0</v>
      </c>
      <c r="D18" s="361">
        <v>0</v>
      </c>
      <c r="E18" s="362">
        <v>0</v>
      </c>
      <c r="F18" s="362">
        <v>0</v>
      </c>
      <c r="G18" s="362">
        <v>0</v>
      </c>
      <c r="H18" s="362">
        <v>-3577</v>
      </c>
      <c r="I18" s="362">
        <v>0</v>
      </c>
      <c r="J18" s="361">
        <v>-3577</v>
      </c>
      <c r="K18" s="360">
        <v>29027</v>
      </c>
    </row>
    <row r="19" spans="1:11" ht="25.5" x14ac:dyDescent="0.25">
      <c r="A19" s="370" t="s">
        <v>94</v>
      </c>
      <c r="B19" s="365">
        <v>78742</v>
      </c>
      <c r="C19" s="365">
        <v>0</v>
      </c>
      <c r="D19" s="365">
        <v>0</v>
      </c>
      <c r="E19" s="366">
        <v>0</v>
      </c>
      <c r="F19" s="366">
        <v>0</v>
      </c>
      <c r="G19" s="366">
        <v>0</v>
      </c>
      <c r="H19" s="366">
        <v>-5152</v>
      </c>
      <c r="I19" s="366">
        <v>-1147</v>
      </c>
      <c r="J19" s="365">
        <v>-6299</v>
      </c>
      <c r="K19" s="364">
        <v>72443</v>
      </c>
    </row>
    <row r="20" spans="1:11" x14ac:dyDescent="0.25">
      <c r="A20" s="370" t="s">
        <v>95</v>
      </c>
      <c r="B20" s="365">
        <v>55224</v>
      </c>
      <c r="C20" s="365">
        <v>0</v>
      </c>
      <c r="D20" s="365">
        <v>0</v>
      </c>
      <c r="E20" s="366">
        <v>0</v>
      </c>
      <c r="F20" s="366">
        <v>0</v>
      </c>
      <c r="G20" s="366">
        <v>0</v>
      </c>
      <c r="H20" s="366">
        <v>-4651</v>
      </c>
      <c r="I20" s="366">
        <v>-1760</v>
      </c>
      <c r="J20" s="365">
        <v>-6411</v>
      </c>
      <c r="K20" s="364">
        <v>48813</v>
      </c>
    </row>
    <row r="21" spans="1:11" x14ac:dyDescent="0.25">
      <c r="A21" s="370" t="s">
        <v>98</v>
      </c>
      <c r="B21" s="374">
        <v>4360388</v>
      </c>
      <c r="C21" s="374">
        <v>0</v>
      </c>
      <c r="D21" s="374">
        <v>0</v>
      </c>
      <c r="E21" s="375">
        <v>0</v>
      </c>
      <c r="F21" s="375">
        <v>158880</v>
      </c>
      <c r="G21" s="375">
        <v>-77001</v>
      </c>
      <c r="H21" s="375">
        <v>-161192</v>
      </c>
      <c r="I21" s="375">
        <v>-41088</v>
      </c>
      <c r="J21" s="374">
        <v>-120401</v>
      </c>
      <c r="K21" s="376">
        <v>4239987</v>
      </c>
    </row>
    <row r="22" spans="1:11" ht="25.5" x14ac:dyDescent="0.25">
      <c r="A22" s="363" t="s">
        <v>64</v>
      </c>
      <c r="B22" s="364" t="s">
        <v>44</v>
      </c>
      <c r="C22" s="365"/>
      <c r="D22" s="365"/>
      <c r="E22" s="366"/>
      <c r="F22" s="366"/>
      <c r="G22" s="366"/>
      <c r="H22" s="366"/>
      <c r="I22" s="366"/>
      <c r="J22" s="365"/>
      <c r="K22" s="366"/>
    </row>
    <row r="23" spans="1:11" x14ac:dyDescent="0.25">
      <c r="A23" s="363" t="s">
        <v>145</v>
      </c>
      <c r="B23" s="367">
        <v>28163</v>
      </c>
      <c r="C23" s="368">
        <v>0</v>
      </c>
      <c r="D23" s="368">
        <v>0</v>
      </c>
      <c r="E23" s="369">
        <v>0</v>
      </c>
      <c r="F23" s="369">
        <v>0</v>
      </c>
      <c r="G23" s="369">
        <v>850</v>
      </c>
      <c r="H23" s="369">
        <v>0</v>
      </c>
      <c r="I23" s="369">
        <v>0</v>
      </c>
      <c r="J23" s="368">
        <v>850</v>
      </c>
      <c r="K23" s="369">
        <v>29013</v>
      </c>
    </row>
    <row r="24" spans="1:11" ht="25.5" x14ac:dyDescent="0.25">
      <c r="A24" s="370" t="s">
        <v>149</v>
      </c>
      <c r="B24" s="371">
        <v>28163</v>
      </c>
      <c r="C24" s="371">
        <v>0</v>
      </c>
      <c r="D24" s="371">
        <v>0</v>
      </c>
      <c r="E24" s="372">
        <v>0</v>
      </c>
      <c r="F24" s="372">
        <v>0</v>
      </c>
      <c r="G24" s="372">
        <v>850</v>
      </c>
      <c r="H24" s="372">
        <v>0</v>
      </c>
      <c r="I24" s="372">
        <v>0</v>
      </c>
      <c r="J24" s="371">
        <v>850</v>
      </c>
      <c r="K24" s="373">
        <v>29013</v>
      </c>
    </row>
    <row r="25" spans="1:11" ht="25.5" x14ac:dyDescent="0.25">
      <c r="A25" s="363" t="s">
        <v>65</v>
      </c>
      <c r="B25" s="364" t="s">
        <v>44</v>
      </c>
      <c r="C25" s="365"/>
      <c r="D25" s="365"/>
      <c r="E25" s="366"/>
      <c r="F25" s="366"/>
      <c r="G25" s="366"/>
      <c r="H25" s="366"/>
      <c r="I25" s="366"/>
      <c r="J25" s="365"/>
      <c r="K25" s="366"/>
    </row>
    <row r="26" spans="1:11" x14ac:dyDescent="0.25">
      <c r="A26" s="363" t="s">
        <v>150</v>
      </c>
      <c r="B26" s="364" t="s">
        <v>44</v>
      </c>
      <c r="C26" s="365"/>
      <c r="D26" s="365"/>
      <c r="E26" s="366"/>
      <c r="F26" s="366"/>
      <c r="G26" s="366"/>
      <c r="H26" s="366"/>
      <c r="I26" s="366"/>
      <c r="J26" s="365"/>
      <c r="K26" s="366"/>
    </row>
    <row r="27" spans="1:11" x14ac:dyDescent="0.25">
      <c r="A27" s="363" t="s">
        <v>151</v>
      </c>
      <c r="B27" s="364" t="s">
        <v>44</v>
      </c>
      <c r="C27" s="365"/>
      <c r="D27" s="365"/>
      <c r="E27" s="366"/>
      <c r="F27" s="366"/>
      <c r="G27" s="366"/>
      <c r="H27" s="366"/>
      <c r="I27" s="366"/>
      <c r="J27" s="365"/>
      <c r="K27" s="366"/>
    </row>
    <row r="28" spans="1:11" x14ac:dyDescent="0.25">
      <c r="A28" s="363" t="s">
        <v>145</v>
      </c>
      <c r="B28" s="367">
        <v>0</v>
      </c>
      <c r="C28" s="368">
        <v>0</v>
      </c>
      <c r="D28" s="368">
        <v>0</v>
      </c>
      <c r="E28" s="369">
        <v>0</v>
      </c>
      <c r="F28" s="369">
        <v>0</v>
      </c>
      <c r="G28" s="369">
        <v>128501</v>
      </c>
      <c r="H28" s="369">
        <v>0</v>
      </c>
      <c r="I28" s="369">
        <v>0</v>
      </c>
      <c r="J28" s="368">
        <v>128501</v>
      </c>
      <c r="K28" s="369">
        <v>128501</v>
      </c>
    </row>
    <row r="29" spans="1:11" x14ac:dyDescent="0.25">
      <c r="A29" s="370" t="s">
        <v>96</v>
      </c>
      <c r="B29" s="371">
        <v>0</v>
      </c>
      <c r="C29" s="371">
        <v>0</v>
      </c>
      <c r="D29" s="371">
        <v>0</v>
      </c>
      <c r="E29" s="372">
        <v>0</v>
      </c>
      <c r="F29" s="372">
        <v>0</v>
      </c>
      <c r="G29" s="372">
        <v>128501</v>
      </c>
      <c r="H29" s="372">
        <v>0</v>
      </c>
      <c r="I29" s="372">
        <v>0</v>
      </c>
      <c r="J29" s="371">
        <v>128501</v>
      </c>
      <c r="K29" s="373">
        <v>128501</v>
      </c>
    </row>
    <row r="30" spans="1:11" x14ac:dyDescent="0.25">
      <c r="A30" s="370"/>
      <c r="B30" s="364" t="s">
        <v>44</v>
      </c>
      <c r="C30" s="365"/>
      <c r="D30" s="365"/>
      <c r="E30" s="366"/>
      <c r="F30" s="366"/>
      <c r="G30" s="366"/>
      <c r="H30" s="366"/>
      <c r="I30" s="366"/>
      <c r="J30" s="365"/>
      <c r="K30" s="366"/>
    </row>
    <row r="31" spans="1:11" x14ac:dyDescent="0.25">
      <c r="A31" s="377"/>
      <c r="B31" s="378"/>
      <c r="C31" s="378"/>
      <c r="D31" s="378"/>
      <c r="E31" s="378"/>
      <c r="F31" s="378"/>
      <c r="G31" s="378"/>
      <c r="H31" s="378"/>
      <c r="I31" s="378"/>
      <c r="J31" s="378"/>
      <c r="K31" s="378"/>
    </row>
    <row r="32" spans="1:11" x14ac:dyDescent="0.25">
      <c r="A32" s="370"/>
      <c r="B32" s="366"/>
      <c r="C32" s="366"/>
      <c r="D32" s="366"/>
      <c r="E32" s="366"/>
      <c r="F32" s="366"/>
      <c r="G32" s="366"/>
      <c r="H32" s="366"/>
      <c r="I32" s="366"/>
      <c r="J32" s="366"/>
      <c r="K32" s="366"/>
    </row>
    <row r="33" spans="1:11" x14ac:dyDescent="0.25">
      <c r="A33" s="370"/>
      <c r="B33" s="366"/>
      <c r="C33" s="366"/>
      <c r="D33" s="366"/>
      <c r="E33" s="366"/>
      <c r="F33" s="366"/>
      <c r="G33" s="366"/>
      <c r="H33" s="366"/>
      <c r="I33" s="366"/>
      <c r="J33" s="366"/>
      <c r="K33" s="366"/>
    </row>
    <row r="34" spans="1:11" x14ac:dyDescent="0.25">
      <c r="A34" s="370"/>
      <c r="B34" s="366"/>
      <c r="C34" s="366"/>
      <c r="D34" s="366"/>
      <c r="E34" s="366"/>
      <c r="F34" s="366"/>
      <c r="G34" s="366"/>
      <c r="H34" s="366"/>
      <c r="I34" s="366"/>
      <c r="J34" s="366"/>
      <c r="K34" s="366"/>
    </row>
    <row r="35" spans="1:11" x14ac:dyDescent="0.25">
      <c r="A35" s="370"/>
      <c r="B35" s="366"/>
      <c r="C35" s="366"/>
      <c r="D35" s="366"/>
      <c r="E35" s="366"/>
      <c r="F35" s="366"/>
      <c r="G35" s="366"/>
      <c r="H35" s="366"/>
      <c r="I35" s="366"/>
      <c r="J35" s="366"/>
      <c r="K35" s="366"/>
    </row>
    <row r="36" spans="1:11" x14ac:dyDescent="0.25">
      <c r="A36" s="370"/>
      <c r="B36" s="366"/>
      <c r="C36" s="366"/>
      <c r="D36" s="366"/>
      <c r="E36" s="366"/>
      <c r="F36" s="366"/>
      <c r="G36" s="366"/>
      <c r="H36" s="366"/>
      <c r="I36" s="366"/>
      <c r="J36" s="366"/>
      <c r="K36" s="366"/>
    </row>
    <row r="37" spans="1:11" x14ac:dyDescent="0.25">
      <c r="A37" s="370"/>
      <c r="B37" s="366"/>
      <c r="C37" s="366"/>
      <c r="D37" s="366"/>
      <c r="E37" s="366"/>
      <c r="F37" s="366"/>
      <c r="G37" s="366"/>
      <c r="H37" s="366"/>
      <c r="I37" s="366"/>
      <c r="J37" s="366"/>
      <c r="K37" s="366"/>
    </row>
    <row r="38" spans="1:11" x14ac:dyDescent="0.25">
      <c r="A38" s="370"/>
      <c r="B38" s="366"/>
      <c r="C38" s="366"/>
      <c r="D38" s="366"/>
      <c r="E38" s="366"/>
      <c r="F38" s="366"/>
      <c r="G38" s="366"/>
      <c r="H38" s="366"/>
      <c r="I38" s="366"/>
      <c r="J38" s="366"/>
      <c r="K38" s="366"/>
    </row>
    <row r="39" spans="1:11" x14ac:dyDescent="0.25">
      <c r="A39" s="370"/>
      <c r="B39" s="366"/>
      <c r="C39" s="366"/>
      <c r="D39" s="366"/>
      <c r="E39" s="366"/>
      <c r="F39" s="366"/>
      <c r="G39" s="366"/>
      <c r="H39" s="366"/>
      <c r="I39" s="366"/>
      <c r="J39" s="366"/>
      <c r="K39" s="366"/>
    </row>
    <row r="40" spans="1:11" x14ac:dyDescent="0.25">
      <c r="A40" s="370"/>
      <c r="B40" s="366"/>
      <c r="C40" s="366"/>
      <c r="D40" s="366"/>
      <c r="E40" s="366"/>
      <c r="F40" s="366"/>
      <c r="G40" s="366"/>
      <c r="H40" s="366"/>
      <c r="I40" s="366"/>
      <c r="J40" s="366"/>
      <c r="K40" s="366"/>
    </row>
    <row r="41" spans="1:11" x14ac:dyDescent="0.25">
      <c r="A41" s="370"/>
      <c r="B41" s="366"/>
      <c r="C41" s="366"/>
      <c r="D41" s="366"/>
      <c r="E41" s="366"/>
      <c r="F41" s="366"/>
      <c r="G41" s="366"/>
      <c r="H41" s="366"/>
      <c r="I41" s="366"/>
      <c r="J41" s="366"/>
      <c r="K41" s="366"/>
    </row>
    <row r="42" spans="1:11" x14ac:dyDescent="0.25">
      <c r="A42" s="370"/>
      <c r="B42" s="366"/>
      <c r="C42" s="366"/>
      <c r="D42" s="366"/>
      <c r="E42" s="366"/>
      <c r="F42" s="366"/>
      <c r="G42" s="366"/>
      <c r="H42" s="366"/>
      <c r="I42" s="366"/>
      <c r="J42" s="366"/>
      <c r="K42" s="366"/>
    </row>
    <row r="43" spans="1:11" x14ac:dyDescent="0.25">
      <c r="A43" s="370"/>
      <c r="B43" s="366"/>
      <c r="C43" s="366"/>
      <c r="D43" s="366"/>
      <c r="E43" s="366"/>
      <c r="F43" s="366"/>
      <c r="G43" s="366"/>
      <c r="H43" s="366"/>
      <c r="I43" s="366"/>
      <c r="J43" s="366"/>
      <c r="K43" s="366"/>
    </row>
    <row r="44" spans="1:11" x14ac:dyDescent="0.25">
      <c r="A44" s="370"/>
      <c r="B44" s="366"/>
      <c r="C44" s="366"/>
      <c r="D44" s="366"/>
      <c r="E44" s="366"/>
      <c r="F44" s="366"/>
      <c r="G44" s="366"/>
      <c r="H44" s="366"/>
      <c r="I44" s="366"/>
      <c r="J44" s="366"/>
      <c r="K44" s="366"/>
    </row>
    <row r="45" spans="1:11" x14ac:dyDescent="0.25">
      <c r="A45" s="370"/>
      <c r="B45" s="366"/>
      <c r="C45" s="366"/>
      <c r="D45" s="366"/>
      <c r="E45" s="366"/>
      <c r="F45" s="366"/>
      <c r="G45" s="366"/>
      <c r="H45" s="366"/>
      <c r="I45" s="366"/>
      <c r="J45" s="366"/>
      <c r="K45" s="366"/>
    </row>
    <row r="46" spans="1:11" x14ac:dyDescent="0.25">
      <c r="A46" s="370"/>
      <c r="B46" s="366"/>
      <c r="C46" s="366"/>
      <c r="D46" s="366"/>
      <c r="E46" s="366"/>
      <c r="F46" s="366"/>
      <c r="G46" s="366"/>
      <c r="H46" s="366"/>
      <c r="I46" s="366"/>
      <c r="J46" s="366"/>
      <c r="K46" s="366"/>
    </row>
    <row r="47" spans="1:11" x14ac:dyDescent="0.25">
      <c r="A47" s="370"/>
      <c r="B47" s="366"/>
      <c r="C47" s="366"/>
      <c r="D47" s="366"/>
      <c r="E47" s="366"/>
      <c r="F47" s="366"/>
      <c r="G47" s="366"/>
      <c r="H47" s="366"/>
      <c r="I47" s="366"/>
      <c r="J47" s="366"/>
      <c r="K47" s="366"/>
    </row>
    <row r="48" spans="1:11" x14ac:dyDescent="0.25">
      <c r="A48" s="370"/>
      <c r="B48" s="366"/>
      <c r="C48" s="366"/>
      <c r="D48" s="366"/>
      <c r="E48" s="366"/>
      <c r="F48" s="366"/>
      <c r="G48" s="366"/>
      <c r="H48" s="366"/>
      <c r="I48" s="366"/>
      <c r="J48" s="366"/>
      <c r="K48" s="366"/>
    </row>
    <row r="49" spans="1:11" x14ac:dyDescent="0.25">
      <c r="A49" s="370"/>
      <c r="B49" s="366"/>
      <c r="C49" s="366"/>
      <c r="D49" s="366"/>
      <c r="E49" s="366"/>
      <c r="F49" s="366"/>
      <c r="G49" s="366"/>
      <c r="H49" s="366"/>
      <c r="I49" s="366"/>
      <c r="J49" s="366"/>
      <c r="K49" s="366"/>
    </row>
    <row r="50" spans="1:11" x14ac:dyDescent="0.25">
      <c r="A50" s="370"/>
      <c r="B50" s="366"/>
      <c r="C50" s="366"/>
      <c r="D50" s="366"/>
      <c r="E50" s="366"/>
      <c r="F50" s="366"/>
      <c r="G50" s="366"/>
      <c r="H50" s="366"/>
      <c r="I50" s="366"/>
      <c r="J50" s="366"/>
      <c r="K50" s="366"/>
    </row>
    <row r="51" spans="1:11" x14ac:dyDescent="0.25">
      <c r="A51" s="370"/>
      <c r="B51" s="366"/>
      <c r="C51" s="366"/>
      <c r="D51" s="366"/>
      <c r="E51" s="366"/>
      <c r="F51" s="366"/>
      <c r="G51" s="366"/>
      <c r="H51" s="366"/>
      <c r="I51" s="366"/>
      <c r="J51" s="366"/>
      <c r="K51" s="366"/>
    </row>
    <row r="52" spans="1:11" x14ac:dyDescent="0.25">
      <c r="A52" s="370"/>
      <c r="B52" s="366"/>
      <c r="C52" s="366"/>
      <c r="D52" s="366"/>
      <c r="E52" s="366"/>
      <c r="F52" s="366"/>
      <c r="G52" s="366"/>
      <c r="H52" s="366"/>
      <c r="I52" s="366"/>
      <c r="J52" s="366"/>
      <c r="K52" s="366"/>
    </row>
    <row r="53" spans="1:11" x14ac:dyDescent="0.25">
      <c r="A53" s="370"/>
      <c r="B53" s="366"/>
      <c r="C53" s="366"/>
      <c r="D53" s="366"/>
      <c r="E53" s="366"/>
      <c r="F53" s="366"/>
      <c r="G53" s="366"/>
      <c r="H53" s="366"/>
      <c r="I53" s="366"/>
      <c r="J53" s="366"/>
      <c r="K53" s="366"/>
    </row>
    <row r="54" spans="1:11" x14ac:dyDescent="0.25">
      <c r="A54" s="370"/>
      <c r="B54" s="366"/>
      <c r="C54" s="366"/>
      <c r="D54" s="366"/>
      <c r="E54" s="366"/>
      <c r="F54" s="366"/>
      <c r="G54" s="366"/>
      <c r="H54" s="366"/>
      <c r="I54" s="366"/>
      <c r="J54" s="366"/>
      <c r="K54" s="366"/>
    </row>
    <row r="55" spans="1:11" x14ac:dyDescent="0.25">
      <c r="A55" s="370"/>
      <c r="B55" s="366"/>
      <c r="C55" s="366"/>
      <c r="D55" s="366"/>
      <c r="E55" s="366"/>
      <c r="F55" s="366"/>
      <c r="G55" s="366"/>
      <c r="H55" s="366"/>
      <c r="I55" s="366"/>
      <c r="J55" s="366"/>
      <c r="K55" s="366"/>
    </row>
    <row r="56" spans="1:11" x14ac:dyDescent="0.25">
      <c r="A56" s="370"/>
      <c r="B56" s="366"/>
      <c r="C56" s="366"/>
      <c r="D56" s="366"/>
      <c r="E56" s="366"/>
      <c r="F56" s="366"/>
      <c r="G56" s="366"/>
      <c r="H56" s="366"/>
      <c r="I56" s="366"/>
      <c r="J56" s="366"/>
      <c r="K56" s="366"/>
    </row>
    <row r="57" spans="1:11" x14ac:dyDescent="0.25">
      <c r="A57" s="370"/>
      <c r="B57" s="366"/>
      <c r="C57" s="366"/>
      <c r="D57" s="366"/>
      <c r="E57" s="366"/>
      <c r="F57" s="366"/>
      <c r="G57" s="366"/>
      <c r="H57" s="366"/>
      <c r="I57" s="366"/>
      <c r="J57" s="366"/>
      <c r="K57" s="366"/>
    </row>
    <row r="58" spans="1:11" x14ac:dyDescent="0.25">
      <c r="A58" s="370"/>
      <c r="B58" s="366"/>
      <c r="C58" s="366"/>
      <c r="D58" s="366"/>
      <c r="E58" s="366"/>
      <c r="F58" s="366"/>
      <c r="G58" s="366"/>
      <c r="H58" s="366"/>
      <c r="I58" s="366"/>
      <c r="J58" s="366"/>
      <c r="K58" s="366"/>
    </row>
    <row r="59" spans="1:11" x14ac:dyDescent="0.25">
      <c r="A59" s="370"/>
      <c r="B59" s="366"/>
      <c r="C59" s="366"/>
      <c r="D59" s="366"/>
      <c r="E59" s="366"/>
      <c r="F59" s="366"/>
      <c r="G59" s="366"/>
      <c r="H59" s="366"/>
      <c r="I59" s="366"/>
      <c r="J59" s="366"/>
      <c r="K59" s="366"/>
    </row>
    <row r="60" spans="1:11" x14ac:dyDescent="0.25">
      <c r="A60" s="370"/>
      <c r="B60" s="366"/>
      <c r="C60" s="366"/>
      <c r="D60" s="366"/>
      <c r="E60" s="366"/>
      <c r="F60" s="366"/>
      <c r="G60" s="366"/>
      <c r="H60" s="366"/>
      <c r="I60" s="366"/>
      <c r="J60" s="366"/>
      <c r="K60" s="366"/>
    </row>
    <row r="61" spans="1:11" x14ac:dyDescent="0.25">
      <c r="A61" s="370"/>
      <c r="B61" s="366"/>
      <c r="C61" s="366"/>
      <c r="D61" s="366"/>
      <c r="E61" s="366"/>
      <c r="F61" s="366"/>
      <c r="G61" s="366"/>
      <c r="H61" s="366"/>
      <c r="I61" s="366"/>
      <c r="J61" s="366"/>
      <c r="K61" s="366"/>
    </row>
    <row r="62" spans="1:11" x14ac:dyDescent="0.25">
      <c r="A62" s="370"/>
      <c r="B62" s="366"/>
      <c r="C62" s="366"/>
      <c r="D62" s="366"/>
      <c r="E62" s="366"/>
      <c r="F62" s="366"/>
      <c r="G62" s="366"/>
      <c r="H62" s="366"/>
      <c r="I62" s="366"/>
      <c r="J62" s="366"/>
      <c r="K62" s="366"/>
    </row>
    <row r="63" spans="1:11" x14ac:dyDescent="0.25">
      <c r="A63" s="370"/>
      <c r="B63" s="366"/>
      <c r="C63" s="366"/>
      <c r="D63" s="366"/>
      <c r="E63" s="366"/>
      <c r="F63" s="366"/>
      <c r="G63" s="366"/>
      <c r="H63" s="366"/>
      <c r="I63" s="366"/>
      <c r="J63" s="366"/>
      <c r="K63" s="366"/>
    </row>
    <row r="64" spans="1:11" x14ac:dyDescent="0.25">
      <c r="A64" s="370"/>
      <c r="B64" s="366"/>
      <c r="C64" s="366"/>
      <c r="D64" s="366"/>
      <c r="E64" s="366"/>
      <c r="F64" s="366"/>
      <c r="G64" s="366"/>
      <c r="H64" s="366"/>
      <c r="I64" s="366"/>
      <c r="J64" s="366"/>
      <c r="K64" s="366"/>
    </row>
    <row r="65" spans="1:11" x14ac:dyDescent="0.25">
      <c r="A65" s="370"/>
      <c r="B65" s="366"/>
      <c r="C65" s="366"/>
      <c r="D65" s="366"/>
      <c r="E65" s="366"/>
      <c r="F65" s="366"/>
      <c r="G65" s="366"/>
      <c r="H65" s="366"/>
      <c r="I65" s="366"/>
      <c r="J65" s="366"/>
      <c r="K65" s="366"/>
    </row>
    <row r="66" spans="1:11" x14ac:dyDescent="0.25">
      <c r="A66" s="370"/>
      <c r="B66" s="366"/>
      <c r="C66" s="366"/>
      <c r="D66" s="366"/>
      <c r="E66" s="366"/>
      <c r="F66" s="366"/>
      <c r="G66" s="366"/>
      <c r="H66" s="366"/>
      <c r="I66" s="366"/>
      <c r="J66" s="366"/>
      <c r="K66" s="366"/>
    </row>
    <row r="67" spans="1:11" x14ac:dyDescent="0.25">
      <c r="A67" s="370"/>
      <c r="B67" s="366"/>
      <c r="C67" s="366"/>
      <c r="D67" s="366"/>
      <c r="E67" s="366"/>
      <c r="F67" s="366"/>
      <c r="G67" s="366"/>
      <c r="H67" s="366"/>
      <c r="I67" s="366"/>
      <c r="J67" s="366"/>
      <c r="K67" s="366"/>
    </row>
    <row r="68" spans="1:11" x14ac:dyDescent="0.25">
      <c r="A68" s="370"/>
      <c r="B68" s="366"/>
      <c r="C68" s="366"/>
      <c r="D68" s="366"/>
      <c r="E68" s="366"/>
      <c r="F68" s="366"/>
      <c r="G68" s="366"/>
      <c r="H68" s="366"/>
      <c r="I68" s="366"/>
      <c r="J68" s="366"/>
      <c r="K68" s="366"/>
    </row>
    <row r="69" spans="1:11" x14ac:dyDescent="0.25">
      <c r="A69" s="370"/>
      <c r="B69" s="366"/>
      <c r="C69" s="366"/>
      <c r="D69" s="366"/>
      <c r="E69" s="366"/>
      <c r="F69" s="366"/>
      <c r="G69" s="366"/>
      <c r="H69" s="366"/>
      <c r="I69" s="366"/>
      <c r="J69" s="366"/>
      <c r="K69" s="379"/>
    </row>
    <row r="70" spans="1:11" x14ac:dyDescent="0.25">
      <c r="A70" s="370"/>
      <c r="B70" s="366"/>
      <c r="C70" s="366"/>
      <c r="D70" s="366"/>
      <c r="E70" s="366"/>
      <c r="F70" s="366"/>
      <c r="G70" s="366"/>
      <c r="H70" s="366"/>
      <c r="I70" s="366"/>
      <c r="J70" s="366"/>
      <c r="K70" s="379"/>
    </row>
    <row r="71" spans="1:11" x14ac:dyDescent="0.25">
      <c r="A71" s="370"/>
      <c r="B71" s="366"/>
      <c r="C71" s="366"/>
      <c r="D71" s="366"/>
      <c r="E71" s="366"/>
      <c r="F71" s="366"/>
      <c r="G71" s="366"/>
      <c r="H71" s="366"/>
      <c r="I71" s="366"/>
      <c r="J71" s="366"/>
      <c r="K71" s="379"/>
    </row>
    <row r="72" spans="1:11" x14ac:dyDescent="0.25">
      <c r="A72" s="370"/>
      <c r="B72" s="366"/>
      <c r="C72" s="366"/>
      <c r="D72" s="366"/>
      <c r="E72" s="366"/>
      <c r="F72" s="366"/>
      <c r="G72" s="366"/>
      <c r="H72" s="366"/>
      <c r="I72" s="366"/>
      <c r="J72" s="366"/>
      <c r="K72" s="379"/>
    </row>
    <row r="73" spans="1:11" x14ac:dyDescent="0.25">
      <c r="A73" s="370"/>
      <c r="B73" s="366"/>
      <c r="C73" s="366"/>
      <c r="D73" s="366"/>
      <c r="E73" s="366"/>
      <c r="F73" s="366"/>
      <c r="G73" s="366"/>
      <c r="H73" s="366"/>
      <c r="I73" s="366"/>
      <c r="J73" s="366"/>
      <c r="K73" s="379"/>
    </row>
    <row r="74" spans="1:11" x14ac:dyDescent="0.25">
      <c r="A74" s="370"/>
      <c r="B74" s="366"/>
      <c r="C74" s="366"/>
      <c r="D74" s="366"/>
      <c r="E74" s="366"/>
      <c r="F74" s="366"/>
      <c r="G74" s="366"/>
      <c r="H74" s="366"/>
      <c r="I74" s="366"/>
      <c r="J74" s="366"/>
      <c r="K74" s="379"/>
    </row>
    <row r="75" spans="1:11" x14ac:dyDescent="0.25">
      <c r="A75" s="370"/>
      <c r="B75" s="366"/>
      <c r="C75" s="366"/>
      <c r="D75" s="366"/>
      <c r="E75" s="366"/>
      <c r="F75" s="366"/>
      <c r="G75" s="366"/>
      <c r="H75" s="366"/>
      <c r="I75" s="366"/>
      <c r="J75" s="366"/>
      <c r="K75" s="379"/>
    </row>
    <row r="76" spans="1:11" x14ac:dyDescent="0.25">
      <c r="A76" s="370"/>
      <c r="B76" s="366"/>
      <c r="C76" s="366"/>
      <c r="D76" s="366"/>
      <c r="E76" s="366"/>
      <c r="F76" s="366"/>
      <c r="G76" s="366"/>
      <c r="H76" s="366"/>
      <c r="I76" s="366"/>
      <c r="J76" s="366"/>
      <c r="K76" s="379"/>
    </row>
    <row r="77" spans="1:11" x14ac:dyDescent="0.25">
      <c r="A77" s="370"/>
      <c r="B77" s="366"/>
      <c r="C77" s="366"/>
      <c r="D77" s="366"/>
      <c r="E77" s="366"/>
      <c r="F77" s="366"/>
      <c r="G77" s="366"/>
      <c r="H77" s="366"/>
      <c r="I77" s="366"/>
      <c r="J77" s="366"/>
      <c r="K77" s="379"/>
    </row>
    <row r="78" spans="1:11" x14ac:dyDescent="0.25">
      <c r="A78" s="370"/>
      <c r="B78" s="366"/>
      <c r="C78" s="366"/>
      <c r="D78" s="366"/>
      <c r="E78" s="366"/>
      <c r="F78" s="366"/>
      <c r="G78" s="366"/>
      <c r="H78" s="366"/>
      <c r="I78" s="366"/>
      <c r="J78" s="366"/>
      <c r="K78" s="379"/>
    </row>
    <row r="79" spans="1:11" x14ac:dyDescent="0.25">
      <c r="A79" s="370"/>
      <c r="B79" s="366"/>
      <c r="C79" s="366"/>
      <c r="D79" s="366"/>
      <c r="E79" s="366"/>
      <c r="F79" s="366"/>
      <c r="G79" s="366"/>
      <c r="H79" s="366"/>
      <c r="I79" s="366"/>
      <c r="J79" s="366"/>
      <c r="K79" s="379"/>
    </row>
    <row r="80" spans="1:11" x14ac:dyDescent="0.25">
      <c r="A80" s="370"/>
      <c r="B80" s="366"/>
      <c r="C80" s="366"/>
      <c r="D80" s="366"/>
      <c r="E80" s="366"/>
      <c r="F80" s="366"/>
      <c r="G80" s="366"/>
      <c r="H80" s="366"/>
      <c r="I80" s="366"/>
      <c r="J80" s="366"/>
      <c r="K80" s="379"/>
    </row>
    <row r="81" spans="1:11" x14ac:dyDescent="0.25">
      <c r="A81" s="370"/>
      <c r="B81" s="366"/>
      <c r="C81" s="366"/>
      <c r="D81" s="366"/>
      <c r="E81" s="366"/>
      <c r="F81" s="366"/>
      <c r="G81" s="366"/>
      <c r="H81" s="366"/>
      <c r="I81" s="366"/>
      <c r="J81" s="366"/>
      <c r="K81" s="379"/>
    </row>
    <row r="82" spans="1:11" x14ac:dyDescent="0.25">
      <c r="A82" s="370"/>
      <c r="B82" s="366"/>
      <c r="C82" s="366"/>
      <c r="D82" s="366"/>
      <c r="E82" s="366"/>
      <c r="F82" s="366"/>
      <c r="G82" s="366"/>
      <c r="H82" s="366"/>
      <c r="I82" s="366"/>
      <c r="J82" s="366"/>
      <c r="K82" s="379"/>
    </row>
    <row r="83" spans="1:11" x14ac:dyDescent="0.25">
      <c r="A83" s="370"/>
      <c r="B83" s="366"/>
      <c r="C83" s="366"/>
      <c r="D83" s="366"/>
      <c r="E83" s="366"/>
      <c r="F83" s="366"/>
      <c r="G83" s="366"/>
      <c r="H83" s="366"/>
      <c r="I83" s="366"/>
      <c r="J83" s="366"/>
      <c r="K83" s="379"/>
    </row>
    <row r="84" spans="1:11" x14ac:dyDescent="0.25">
      <c r="A84" s="370"/>
      <c r="B84" s="366"/>
      <c r="C84" s="366"/>
      <c r="D84" s="366"/>
      <c r="E84" s="366"/>
      <c r="F84" s="366"/>
      <c r="G84" s="366"/>
      <c r="H84" s="366"/>
      <c r="I84" s="366"/>
      <c r="J84" s="366"/>
      <c r="K84" s="379"/>
    </row>
    <row r="85" spans="1:11" x14ac:dyDescent="0.25">
      <c r="A85" s="370"/>
      <c r="B85" s="366"/>
      <c r="C85" s="366"/>
      <c r="D85" s="366"/>
      <c r="E85" s="366"/>
      <c r="F85" s="366"/>
      <c r="G85" s="366"/>
      <c r="H85" s="366"/>
      <c r="I85" s="366"/>
      <c r="J85" s="366"/>
      <c r="K85" s="379"/>
    </row>
    <row r="86" spans="1:11" x14ac:dyDescent="0.25">
      <c r="A86" s="370"/>
      <c r="B86" s="366"/>
      <c r="C86" s="366"/>
      <c r="D86" s="366"/>
      <c r="E86" s="366"/>
      <c r="F86" s="366"/>
      <c r="G86" s="366"/>
      <c r="H86" s="366"/>
      <c r="I86" s="366"/>
      <c r="J86" s="366"/>
      <c r="K86" s="379"/>
    </row>
    <row r="87" spans="1:11" x14ac:dyDescent="0.25">
      <c r="A87" s="370"/>
      <c r="B87" s="366"/>
      <c r="C87" s="366"/>
      <c r="D87" s="366"/>
      <c r="E87" s="366"/>
      <c r="F87" s="366"/>
      <c r="G87" s="366"/>
      <c r="H87" s="366"/>
      <c r="I87" s="366"/>
      <c r="J87" s="366"/>
      <c r="K87" s="379"/>
    </row>
    <row r="88" spans="1:11" x14ac:dyDescent="0.25">
      <c r="A88" s="370"/>
      <c r="B88" s="366"/>
      <c r="C88" s="366"/>
      <c r="D88" s="366"/>
      <c r="E88" s="366"/>
      <c r="F88" s="366"/>
      <c r="G88" s="366"/>
      <c r="H88" s="366"/>
      <c r="I88" s="366"/>
      <c r="J88" s="366"/>
      <c r="K88" s="379"/>
    </row>
    <row r="89" spans="1:11" x14ac:dyDescent="0.25">
      <c r="A89" s="370"/>
      <c r="B89" s="366"/>
      <c r="C89" s="366"/>
      <c r="D89" s="366"/>
      <c r="E89" s="366"/>
      <c r="F89" s="366"/>
      <c r="G89" s="366"/>
      <c r="H89" s="366"/>
      <c r="I89" s="366"/>
      <c r="J89" s="366"/>
      <c r="K89" s="379"/>
    </row>
    <row r="90" spans="1:11" x14ac:dyDescent="0.25">
      <c r="A90" s="370"/>
      <c r="B90" s="366"/>
      <c r="C90" s="366"/>
      <c r="D90" s="366"/>
      <c r="E90" s="366"/>
      <c r="F90" s="366"/>
      <c r="G90" s="366"/>
      <c r="H90" s="366"/>
      <c r="I90" s="366"/>
      <c r="J90" s="366"/>
      <c r="K90" s="379"/>
    </row>
    <row r="91" spans="1:11" x14ac:dyDescent="0.25">
      <c r="A91" s="370"/>
      <c r="B91" s="366"/>
      <c r="C91" s="366"/>
      <c r="D91" s="366"/>
      <c r="E91" s="366"/>
      <c r="F91" s="366"/>
      <c r="G91" s="366"/>
      <c r="H91" s="366"/>
      <c r="I91" s="366"/>
      <c r="J91" s="366"/>
      <c r="K91" s="379"/>
    </row>
    <row r="92" spans="1:11" x14ac:dyDescent="0.25">
      <c r="A92" s="370"/>
      <c r="B92" s="366"/>
      <c r="C92" s="366"/>
      <c r="D92" s="366"/>
      <c r="E92" s="366"/>
      <c r="F92" s="366"/>
      <c r="G92" s="366"/>
      <c r="H92" s="366"/>
      <c r="I92" s="366"/>
      <c r="J92" s="366"/>
      <c r="K92" s="379"/>
    </row>
    <row r="93" spans="1:11" x14ac:dyDescent="0.25">
      <c r="A93" s="370"/>
      <c r="B93" s="366"/>
      <c r="C93" s="366"/>
      <c r="D93" s="366"/>
      <c r="E93" s="366"/>
      <c r="F93" s="366"/>
      <c r="G93" s="366"/>
      <c r="H93" s="366"/>
      <c r="I93" s="366"/>
      <c r="J93" s="366"/>
      <c r="K93" s="379"/>
    </row>
    <row r="94" spans="1:11" x14ac:dyDescent="0.25">
      <c r="A94" s="370"/>
      <c r="B94" s="366"/>
      <c r="C94" s="366"/>
      <c r="D94" s="366"/>
      <c r="E94" s="366"/>
      <c r="F94" s="366"/>
      <c r="G94" s="366"/>
      <c r="H94" s="366"/>
      <c r="I94" s="366"/>
      <c r="J94" s="366"/>
      <c r="K94" s="379"/>
    </row>
    <row r="95" spans="1:11" x14ac:dyDescent="0.25">
      <c r="A95" s="370"/>
      <c r="B95" s="366"/>
      <c r="C95" s="366"/>
      <c r="D95" s="366"/>
      <c r="E95" s="366"/>
      <c r="F95" s="366"/>
      <c r="G95" s="366"/>
      <c r="H95" s="366"/>
      <c r="I95" s="366"/>
      <c r="J95" s="366"/>
      <c r="K95" s="379"/>
    </row>
    <row r="96" spans="1:11" x14ac:dyDescent="0.25">
      <c r="A96" s="370"/>
      <c r="B96" s="366"/>
      <c r="C96" s="366"/>
      <c r="D96" s="366"/>
      <c r="E96" s="366"/>
      <c r="F96" s="366"/>
      <c r="G96" s="366"/>
      <c r="H96" s="366"/>
      <c r="I96" s="366"/>
      <c r="J96" s="366"/>
      <c r="K96" s="379"/>
    </row>
    <row r="97" spans="1:11" x14ac:dyDescent="0.25">
      <c r="A97" s="370"/>
      <c r="B97" s="366"/>
      <c r="C97" s="366"/>
      <c r="D97" s="366"/>
      <c r="E97" s="366"/>
      <c r="F97" s="366"/>
      <c r="G97" s="366"/>
      <c r="H97" s="366"/>
      <c r="I97" s="366"/>
      <c r="J97" s="366"/>
      <c r="K97" s="379"/>
    </row>
    <row r="98" spans="1:11" x14ac:dyDescent="0.25">
      <c r="A98" s="370"/>
      <c r="B98" s="366"/>
      <c r="C98" s="366"/>
      <c r="D98" s="366"/>
      <c r="E98" s="366"/>
      <c r="F98" s="366"/>
      <c r="G98" s="366"/>
      <c r="H98" s="366"/>
      <c r="I98" s="366"/>
      <c r="J98" s="366"/>
      <c r="K98" s="379"/>
    </row>
    <row r="99" spans="1:11" x14ac:dyDescent="0.25">
      <c r="A99" s="370"/>
      <c r="B99" s="366"/>
      <c r="C99" s="366"/>
      <c r="D99" s="366"/>
      <c r="E99" s="366"/>
      <c r="F99" s="366"/>
      <c r="G99" s="366"/>
      <c r="H99" s="366"/>
      <c r="I99" s="366"/>
      <c r="J99" s="366"/>
      <c r="K99" s="379"/>
    </row>
    <row r="100" spans="1:11" x14ac:dyDescent="0.25">
      <c r="A100" s="370"/>
      <c r="B100" s="366"/>
      <c r="C100" s="366"/>
      <c r="D100" s="366"/>
      <c r="E100" s="366"/>
      <c r="F100" s="366"/>
      <c r="G100" s="366"/>
      <c r="H100" s="366"/>
      <c r="I100" s="366"/>
      <c r="J100" s="366"/>
      <c r="K100" s="379"/>
    </row>
    <row r="101" spans="1:11" x14ac:dyDescent="0.25">
      <c r="A101" s="370"/>
      <c r="B101" s="366"/>
      <c r="C101" s="366"/>
      <c r="D101" s="366"/>
      <c r="E101" s="366"/>
      <c r="F101" s="366"/>
      <c r="G101" s="366"/>
      <c r="H101" s="366"/>
      <c r="I101" s="366"/>
      <c r="J101" s="366"/>
      <c r="K101" s="379"/>
    </row>
    <row r="102" spans="1:11" x14ac:dyDescent="0.25">
      <c r="A102" s="370"/>
      <c r="B102" s="366"/>
      <c r="C102" s="366"/>
      <c r="D102" s="366"/>
      <c r="E102" s="366"/>
      <c r="F102" s="366"/>
      <c r="G102" s="366"/>
      <c r="H102" s="366"/>
      <c r="I102" s="366"/>
      <c r="J102" s="366"/>
      <c r="K102" s="379"/>
    </row>
    <row r="103" spans="1:11" x14ac:dyDescent="0.25">
      <c r="A103" s="370"/>
      <c r="B103" s="366"/>
      <c r="C103" s="366"/>
      <c r="D103" s="366"/>
      <c r="E103" s="366"/>
      <c r="F103" s="366"/>
      <c r="G103" s="366"/>
      <c r="H103" s="366"/>
      <c r="I103" s="366"/>
      <c r="J103" s="366"/>
      <c r="K103" s="379"/>
    </row>
    <row r="104" spans="1:11" x14ac:dyDescent="0.25">
      <c r="A104" s="370"/>
      <c r="B104" s="366"/>
      <c r="C104" s="366"/>
      <c r="D104" s="366"/>
      <c r="E104" s="366"/>
      <c r="F104" s="366"/>
      <c r="G104" s="366"/>
      <c r="H104" s="366"/>
      <c r="I104" s="366"/>
      <c r="J104" s="366"/>
      <c r="K104" s="379"/>
    </row>
    <row r="105" spans="1:11" x14ac:dyDescent="0.25">
      <c r="A105" s="370"/>
      <c r="B105" s="366"/>
      <c r="C105" s="366"/>
      <c r="D105" s="366"/>
      <c r="E105" s="366"/>
      <c r="F105" s="366"/>
      <c r="G105" s="366"/>
      <c r="H105" s="366"/>
      <c r="I105" s="366"/>
      <c r="J105" s="366"/>
      <c r="K105" s="379"/>
    </row>
    <row r="106" spans="1:11" x14ac:dyDescent="0.25">
      <c r="A106" s="370"/>
      <c r="B106" s="366"/>
      <c r="C106" s="366"/>
      <c r="D106" s="366"/>
      <c r="E106" s="366"/>
      <c r="F106" s="366"/>
      <c r="G106" s="366"/>
      <c r="H106" s="366"/>
      <c r="I106" s="366"/>
      <c r="J106" s="366"/>
      <c r="K106" s="379"/>
    </row>
    <row r="107" spans="1:11" x14ac:dyDescent="0.25">
      <c r="A107" s="370"/>
      <c r="B107" s="366"/>
      <c r="C107" s="366"/>
      <c r="D107" s="366"/>
      <c r="E107" s="366"/>
      <c r="F107" s="366"/>
      <c r="G107" s="366"/>
      <c r="H107" s="366"/>
      <c r="I107" s="366"/>
      <c r="J107" s="366"/>
      <c r="K107" s="379"/>
    </row>
    <row r="108" spans="1:11" x14ac:dyDescent="0.25">
      <c r="A108" s="370"/>
      <c r="B108" s="366"/>
      <c r="C108" s="366"/>
      <c r="D108" s="366"/>
      <c r="E108" s="366"/>
      <c r="F108" s="366"/>
      <c r="G108" s="366"/>
      <c r="H108" s="366"/>
      <c r="I108" s="366"/>
      <c r="J108" s="366"/>
      <c r="K108" s="379"/>
    </row>
    <row r="109" spans="1:11" x14ac:dyDescent="0.25">
      <c r="A109" s="370"/>
      <c r="B109" s="366"/>
      <c r="C109" s="366"/>
      <c r="D109" s="366"/>
      <c r="E109" s="366"/>
      <c r="F109" s="366"/>
      <c r="G109" s="366"/>
      <c r="H109" s="366"/>
      <c r="I109" s="366"/>
      <c r="J109" s="366"/>
      <c r="K109" s="379"/>
    </row>
    <row r="110" spans="1:11" x14ac:dyDescent="0.25">
      <c r="A110" s="370"/>
      <c r="B110" s="366"/>
      <c r="C110" s="366"/>
      <c r="D110" s="366"/>
      <c r="E110" s="366"/>
      <c r="F110" s="366"/>
      <c r="G110" s="366"/>
      <c r="H110" s="366"/>
      <c r="I110" s="366"/>
      <c r="J110" s="366"/>
      <c r="K110" s="379"/>
    </row>
    <row r="111" spans="1:11" x14ac:dyDescent="0.25">
      <c r="A111" s="370"/>
      <c r="B111" s="366"/>
      <c r="C111" s="366"/>
      <c r="D111" s="366"/>
      <c r="E111" s="366"/>
      <c r="F111" s="366"/>
      <c r="G111" s="366"/>
      <c r="H111" s="366"/>
      <c r="I111" s="366"/>
      <c r="J111" s="366"/>
      <c r="K111" s="379"/>
    </row>
    <row r="112" spans="1:11" x14ac:dyDescent="0.25">
      <c r="A112" s="370"/>
      <c r="B112" s="366"/>
      <c r="C112" s="366"/>
      <c r="D112" s="366"/>
      <c r="E112" s="366"/>
      <c r="F112" s="366"/>
      <c r="G112" s="366"/>
      <c r="H112" s="366"/>
      <c r="I112" s="366"/>
      <c r="J112" s="366"/>
      <c r="K112" s="379"/>
    </row>
    <row r="113" spans="1:11" x14ac:dyDescent="0.25">
      <c r="A113" s="370"/>
      <c r="B113" s="366"/>
      <c r="C113" s="366"/>
      <c r="D113" s="366"/>
      <c r="E113" s="366"/>
      <c r="F113" s="366"/>
      <c r="G113" s="366"/>
      <c r="H113" s="366"/>
      <c r="I113" s="366"/>
      <c r="J113" s="366"/>
      <c r="K113" s="379"/>
    </row>
    <row r="114" spans="1:11" x14ac:dyDescent="0.25">
      <c r="A114" s="370"/>
      <c r="B114" s="366"/>
      <c r="C114" s="366"/>
      <c r="D114" s="366"/>
      <c r="E114" s="366"/>
      <c r="F114" s="366"/>
      <c r="G114" s="366"/>
      <c r="H114" s="366"/>
      <c r="I114" s="366"/>
      <c r="J114" s="366"/>
      <c r="K114" s="379"/>
    </row>
    <row r="115" spans="1:11" x14ac:dyDescent="0.25">
      <c r="A115" s="370"/>
      <c r="B115" s="366"/>
      <c r="C115" s="366"/>
      <c r="D115" s="366"/>
      <c r="E115" s="366"/>
      <c r="F115" s="366"/>
      <c r="G115" s="366"/>
      <c r="H115" s="366"/>
      <c r="I115" s="366"/>
      <c r="J115" s="366"/>
      <c r="K115" s="379"/>
    </row>
    <row r="116" spans="1:11" x14ac:dyDescent="0.25">
      <c r="A116" s="370"/>
      <c r="B116" s="366"/>
      <c r="C116" s="366"/>
      <c r="D116" s="366"/>
      <c r="E116" s="366"/>
      <c r="F116" s="366"/>
      <c r="G116" s="366"/>
      <c r="H116" s="366"/>
      <c r="I116" s="366"/>
      <c r="J116" s="366"/>
      <c r="K116" s="379"/>
    </row>
    <row r="117" spans="1:11" x14ac:dyDescent="0.25">
      <c r="A117" s="370"/>
      <c r="B117" s="366"/>
      <c r="C117" s="366"/>
      <c r="D117" s="366"/>
      <c r="E117" s="366"/>
      <c r="F117" s="366"/>
      <c r="G117" s="366"/>
      <c r="H117" s="366"/>
      <c r="I117" s="366"/>
      <c r="J117" s="366"/>
      <c r="K117" s="379"/>
    </row>
    <row r="118" spans="1:11" x14ac:dyDescent="0.25">
      <c r="A118" s="370"/>
      <c r="B118" s="366"/>
      <c r="C118" s="366"/>
      <c r="D118" s="366"/>
      <c r="E118" s="366"/>
      <c r="F118" s="366"/>
      <c r="G118" s="366"/>
      <c r="H118" s="366"/>
      <c r="I118" s="366"/>
      <c r="J118" s="366"/>
      <c r="K118" s="379"/>
    </row>
    <row r="119" spans="1:11" x14ac:dyDescent="0.25">
      <c r="A119" s="370"/>
      <c r="B119" s="366"/>
      <c r="C119" s="366"/>
      <c r="D119" s="366"/>
      <c r="E119" s="366"/>
      <c r="F119" s="366"/>
      <c r="G119" s="366"/>
      <c r="H119" s="366"/>
      <c r="I119" s="366"/>
      <c r="J119" s="366"/>
      <c r="K119" s="379"/>
    </row>
    <row r="120" spans="1:11" x14ac:dyDescent="0.25">
      <c r="A120" s="370"/>
      <c r="B120" s="366"/>
      <c r="C120" s="366"/>
      <c r="D120" s="366"/>
      <c r="E120" s="366"/>
      <c r="F120" s="366"/>
      <c r="G120" s="366"/>
      <c r="H120" s="366"/>
      <c r="I120" s="366"/>
      <c r="J120" s="366"/>
      <c r="K120" s="379"/>
    </row>
    <row r="121" spans="1:11" x14ac:dyDescent="0.25">
      <c r="A121" s="370"/>
      <c r="B121" s="366"/>
      <c r="C121" s="366"/>
      <c r="D121" s="366"/>
      <c r="E121" s="366"/>
      <c r="F121" s="366"/>
      <c r="G121" s="366"/>
      <c r="H121" s="366"/>
      <c r="I121" s="366"/>
      <c r="J121" s="366"/>
      <c r="K121" s="379"/>
    </row>
    <row r="122" spans="1:11" x14ac:dyDescent="0.25">
      <c r="A122" s="370"/>
      <c r="B122" s="366"/>
      <c r="C122" s="366"/>
      <c r="D122" s="366"/>
      <c r="E122" s="366"/>
      <c r="F122" s="366"/>
      <c r="G122" s="366"/>
      <c r="H122" s="366"/>
      <c r="I122" s="366"/>
      <c r="J122" s="366"/>
      <c r="K122" s="379"/>
    </row>
    <row r="123" spans="1:11" x14ac:dyDescent="0.25">
      <c r="A123" s="370"/>
      <c r="B123" s="366"/>
      <c r="C123" s="366"/>
      <c r="D123" s="366"/>
      <c r="E123" s="366"/>
      <c r="F123" s="366"/>
      <c r="G123" s="366"/>
      <c r="H123" s="366"/>
      <c r="I123" s="366"/>
      <c r="J123" s="366"/>
      <c r="K123" s="379"/>
    </row>
    <row r="124" spans="1:11" x14ac:dyDescent="0.25">
      <c r="A124" s="370"/>
      <c r="B124" s="366"/>
      <c r="C124" s="366"/>
      <c r="D124" s="366"/>
      <c r="E124" s="366"/>
      <c r="F124" s="366"/>
      <c r="G124" s="366"/>
      <c r="H124" s="366"/>
      <c r="I124" s="366"/>
      <c r="J124" s="366"/>
      <c r="K124" s="379"/>
    </row>
    <row r="125" spans="1:11" x14ac:dyDescent="0.25">
      <c r="A125" s="370"/>
      <c r="B125" s="366"/>
      <c r="C125" s="366"/>
      <c r="D125" s="366"/>
      <c r="E125" s="366"/>
      <c r="F125" s="366"/>
      <c r="G125" s="366"/>
      <c r="H125" s="366"/>
      <c r="I125" s="366"/>
      <c r="J125" s="366"/>
      <c r="K125" s="379"/>
    </row>
    <row r="126" spans="1:11" x14ac:dyDescent="0.25">
      <c r="A126" s="370"/>
      <c r="B126" s="366"/>
      <c r="C126" s="366"/>
      <c r="D126" s="366"/>
      <c r="E126" s="366"/>
      <c r="F126" s="366"/>
      <c r="G126" s="366"/>
      <c r="H126" s="366"/>
      <c r="I126" s="366"/>
      <c r="J126" s="366"/>
      <c r="K126" s="379"/>
    </row>
    <row r="127" spans="1:11" x14ac:dyDescent="0.25">
      <c r="A127" s="370"/>
      <c r="B127" s="366"/>
      <c r="C127" s="366"/>
      <c r="D127" s="366"/>
      <c r="E127" s="366"/>
      <c r="F127" s="366"/>
      <c r="G127" s="366"/>
      <c r="H127" s="366"/>
      <c r="I127" s="366"/>
      <c r="J127" s="366"/>
      <c r="K127" s="379"/>
    </row>
    <row r="128" spans="1:11" x14ac:dyDescent="0.25">
      <c r="A128" s="370"/>
      <c r="B128" s="366"/>
      <c r="C128" s="366"/>
      <c r="D128" s="366"/>
      <c r="E128" s="366"/>
      <c r="F128" s="366"/>
      <c r="G128" s="366"/>
      <c r="H128" s="366"/>
      <c r="I128" s="366"/>
      <c r="J128" s="366"/>
      <c r="K128" s="379"/>
    </row>
    <row r="129" spans="1:11" x14ac:dyDescent="0.25">
      <c r="A129" s="370"/>
      <c r="B129" s="366"/>
      <c r="C129" s="366"/>
      <c r="D129" s="366"/>
      <c r="E129" s="366"/>
      <c r="F129" s="366"/>
      <c r="G129" s="366"/>
      <c r="H129" s="366"/>
      <c r="I129" s="366"/>
      <c r="J129" s="366"/>
      <c r="K129" s="379"/>
    </row>
    <row r="130" spans="1:11" x14ac:dyDescent="0.25">
      <c r="A130" s="370"/>
      <c r="B130" s="366"/>
      <c r="C130" s="366"/>
      <c r="D130" s="366"/>
      <c r="E130" s="366"/>
      <c r="F130" s="366"/>
      <c r="G130" s="366"/>
      <c r="H130" s="366"/>
      <c r="I130" s="366"/>
      <c r="J130" s="366"/>
      <c r="K130" s="379"/>
    </row>
    <row r="131" spans="1:11" x14ac:dyDescent="0.25">
      <c r="A131" s="370"/>
      <c r="B131" s="366"/>
      <c r="C131" s="366"/>
      <c r="D131" s="366"/>
      <c r="E131" s="366"/>
      <c r="F131" s="366"/>
      <c r="G131" s="366"/>
      <c r="H131" s="366"/>
      <c r="I131" s="366"/>
      <c r="J131" s="366"/>
      <c r="K131" s="379"/>
    </row>
    <row r="132" spans="1:11" x14ac:dyDescent="0.25">
      <c r="A132" s="370"/>
      <c r="B132" s="366"/>
      <c r="C132" s="366"/>
      <c r="D132" s="366"/>
      <c r="E132" s="366"/>
      <c r="F132" s="366"/>
      <c r="G132" s="366"/>
      <c r="H132" s="366"/>
      <c r="I132" s="366"/>
      <c r="J132" s="366"/>
      <c r="K132" s="379"/>
    </row>
    <row r="133" spans="1:11" x14ac:dyDescent="0.25">
      <c r="A133" s="370"/>
      <c r="B133" s="366"/>
      <c r="C133" s="366"/>
      <c r="D133" s="366"/>
      <c r="E133" s="366"/>
      <c r="F133" s="366"/>
      <c r="G133" s="366"/>
      <c r="H133" s="366"/>
      <c r="I133" s="366"/>
      <c r="J133" s="366"/>
      <c r="K133" s="379"/>
    </row>
    <row r="134" spans="1:11" x14ac:dyDescent="0.25">
      <c r="A134" s="370"/>
      <c r="B134" s="366"/>
      <c r="C134" s="366"/>
      <c r="D134" s="366"/>
      <c r="E134" s="366"/>
      <c r="F134" s="366"/>
      <c r="G134" s="366"/>
      <c r="H134" s="366"/>
      <c r="I134" s="366"/>
      <c r="J134" s="366"/>
      <c r="K134" s="379"/>
    </row>
    <row r="135" spans="1:11" x14ac:dyDescent="0.25">
      <c r="A135" s="370"/>
      <c r="B135" s="366"/>
      <c r="C135" s="366"/>
      <c r="D135" s="366"/>
      <c r="E135" s="366"/>
      <c r="F135" s="366"/>
      <c r="G135" s="366"/>
      <c r="H135" s="366"/>
      <c r="I135" s="366"/>
      <c r="J135" s="366"/>
      <c r="K135" s="379"/>
    </row>
    <row r="136" spans="1:11" x14ac:dyDescent="0.25">
      <c r="A136" s="370"/>
      <c r="B136" s="366"/>
      <c r="C136" s="366"/>
      <c r="D136" s="366"/>
      <c r="E136" s="366"/>
      <c r="F136" s="366"/>
      <c r="G136" s="366"/>
      <c r="H136" s="366"/>
      <c r="I136" s="366"/>
      <c r="J136" s="366"/>
      <c r="K136" s="379"/>
    </row>
    <row r="137" spans="1:11" x14ac:dyDescent="0.25">
      <c r="A137" s="370"/>
      <c r="B137" s="366"/>
      <c r="C137" s="366"/>
      <c r="D137" s="366"/>
      <c r="E137" s="366"/>
      <c r="F137" s="366"/>
      <c r="G137" s="366"/>
      <c r="H137" s="366"/>
      <c r="I137" s="366"/>
      <c r="J137" s="366"/>
      <c r="K137" s="379"/>
    </row>
    <row r="138" spans="1:11" x14ac:dyDescent="0.25">
      <c r="A138" s="370"/>
      <c r="B138" s="366"/>
      <c r="C138" s="366"/>
      <c r="D138" s="366"/>
      <c r="E138" s="366"/>
      <c r="F138" s="366"/>
      <c r="G138" s="366"/>
      <c r="H138" s="366"/>
      <c r="I138" s="366"/>
      <c r="J138" s="366"/>
      <c r="K138" s="379"/>
    </row>
    <row r="139" spans="1:11" x14ac:dyDescent="0.25">
      <c r="A139" s="370"/>
      <c r="B139" s="366"/>
      <c r="C139" s="366"/>
      <c r="D139" s="366"/>
      <c r="E139" s="366"/>
      <c r="F139" s="366"/>
      <c r="G139" s="366"/>
      <c r="H139" s="366"/>
      <c r="I139" s="366"/>
      <c r="J139" s="366"/>
      <c r="K139" s="379"/>
    </row>
    <row r="140" spans="1:11" x14ac:dyDescent="0.25">
      <c r="A140" s="370"/>
      <c r="B140" s="366"/>
      <c r="C140" s="366"/>
      <c r="D140" s="366"/>
      <c r="E140" s="366"/>
      <c r="F140" s="366"/>
      <c r="G140" s="366"/>
      <c r="H140" s="366"/>
      <c r="I140" s="366"/>
      <c r="J140" s="366"/>
      <c r="K140" s="379"/>
    </row>
    <row r="141" spans="1:11" x14ac:dyDescent="0.25">
      <c r="A141" s="370"/>
      <c r="B141" s="366"/>
      <c r="C141" s="366"/>
      <c r="D141" s="366"/>
      <c r="E141" s="366"/>
      <c r="F141" s="366"/>
      <c r="G141" s="366"/>
      <c r="H141" s="366"/>
      <c r="I141" s="366"/>
      <c r="J141" s="366"/>
      <c r="K141" s="379"/>
    </row>
    <row r="142" spans="1:11" x14ac:dyDescent="0.25">
      <c r="A142" s="370"/>
      <c r="B142" s="366"/>
      <c r="C142" s="366"/>
      <c r="D142" s="366"/>
      <c r="E142" s="366"/>
      <c r="F142" s="366"/>
      <c r="G142" s="366"/>
      <c r="H142" s="366"/>
      <c r="I142" s="366"/>
      <c r="J142" s="366"/>
      <c r="K142" s="379"/>
    </row>
    <row r="143" spans="1:11" x14ac:dyDescent="0.25">
      <c r="A143" s="370"/>
      <c r="B143" s="366"/>
      <c r="C143" s="366"/>
      <c r="D143" s="366"/>
      <c r="E143" s="366"/>
      <c r="F143" s="366"/>
      <c r="G143" s="366"/>
      <c r="H143" s="366"/>
      <c r="I143" s="366"/>
      <c r="J143" s="366"/>
      <c r="K143" s="379"/>
    </row>
    <row r="144" spans="1:11" x14ac:dyDescent="0.25">
      <c r="A144" s="370"/>
      <c r="B144" s="366"/>
      <c r="C144" s="366"/>
      <c r="D144" s="366"/>
      <c r="E144" s="366"/>
      <c r="F144" s="366"/>
      <c r="G144" s="366"/>
      <c r="H144" s="366"/>
      <c r="I144" s="366"/>
      <c r="J144" s="366"/>
      <c r="K144" s="379"/>
    </row>
    <row r="145" spans="1:11" x14ac:dyDescent="0.25">
      <c r="A145" s="370"/>
      <c r="B145" s="366"/>
      <c r="C145" s="366"/>
      <c r="D145" s="366"/>
      <c r="E145" s="366"/>
      <c r="F145" s="366"/>
      <c r="G145" s="366"/>
      <c r="H145" s="366"/>
      <c r="I145" s="366"/>
      <c r="J145" s="366"/>
      <c r="K145" s="379"/>
    </row>
    <row r="146" spans="1:11" x14ac:dyDescent="0.25">
      <c r="A146" s="370"/>
      <c r="B146" s="366"/>
      <c r="C146" s="366"/>
      <c r="D146" s="366"/>
      <c r="E146" s="366"/>
      <c r="F146" s="366"/>
      <c r="G146" s="366"/>
      <c r="H146" s="366"/>
      <c r="I146" s="366"/>
      <c r="J146" s="366"/>
      <c r="K146" s="379"/>
    </row>
    <row r="147" spans="1:11" x14ac:dyDescent="0.25">
      <c r="A147" s="370"/>
      <c r="B147" s="366"/>
      <c r="C147" s="366"/>
      <c r="D147" s="366"/>
      <c r="E147" s="366"/>
      <c r="F147" s="366"/>
      <c r="G147" s="366"/>
      <c r="H147" s="366"/>
      <c r="I147" s="366"/>
      <c r="J147" s="366"/>
      <c r="K147" s="379"/>
    </row>
    <row r="148" spans="1:11" x14ac:dyDescent="0.25">
      <c r="A148" s="370"/>
      <c r="B148" s="366"/>
      <c r="C148" s="366"/>
      <c r="D148" s="366"/>
      <c r="E148" s="366"/>
      <c r="F148" s="366"/>
      <c r="G148" s="366"/>
      <c r="H148" s="366"/>
      <c r="I148" s="366"/>
      <c r="J148" s="366"/>
      <c r="K148" s="379"/>
    </row>
    <row r="149" spans="1:11" x14ac:dyDescent="0.25">
      <c r="A149" s="370"/>
      <c r="B149" s="366"/>
      <c r="C149" s="366"/>
      <c r="D149" s="366"/>
      <c r="E149" s="366"/>
      <c r="F149" s="366"/>
      <c r="G149" s="366"/>
      <c r="H149" s="366"/>
      <c r="I149" s="366"/>
      <c r="J149" s="366"/>
      <c r="K149" s="379"/>
    </row>
    <row r="150" spans="1:11" x14ac:dyDescent="0.25">
      <c r="A150" s="370"/>
      <c r="B150" s="366"/>
      <c r="C150" s="366"/>
      <c r="D150" s="366"/>
      <c r="E150" s="366"/>
      <c r="F150" s="366"/>
      <c r="G150" s="366"/>
      <c r="H150" s="366"/>
      <c r="I150" s="366"/>
      <c r="J150" s="366"/>
      <c r="K150" s="379"/>
    </row>
    <row r="151" spans="1:11" x14ac:dyDescent="0.25">
      <c r="A151" s="370"/>
      <c r="B151" s="366"/>
      <c r="C151" s="366"/>
      <c r="D151" s="366"/>
      <c r="E151" s="366"/>
      <c r="F151" s="366"/>
      <c r="G151" s="366"/>
      <c r="H151" s="366"/>
      <c r="I151" s="366"/>
      <c r="J151" s="366"/>
      <c r="K151" s="379"/>
    </row>
    <row r="152" spans="1:11" x14ac:dyDescent="0.25">
      <c r="A152" s="370"/>
      <c r="B152" s="366"/>
      <c r="C152" s="366"/>
      <c r="D152" s="366"/>
      <c r="E152" s="366"/>
      <c r="F152" s="366"/>
      <c r="G152" s="366"/>
      <c r="H152" s="366"/>
      <c r="I152" s="366"/>
      <c r="J152" s="366"/>
      <c r="K152" s="379"/>
    </row>
    <row r="153" spans="1:11" x14ac:dyDescent="0.25">
      <c r="A153" s="370"/>
      <c r="B153" s="366"/>
      <c r="C153" s="366"/>
      <c r="D153" s="366"/>
      <c r="E153" s="366"/>
      <c r="F153" s="366"/>
      <c r="G153" s="366"/>
      <c r="H153" s="366"/>
      <c r="I153" s="366"/>
      <c r="J153" s="366"/>
      <c r="K153" s="379"/>
    </row>
    <row r="154" spans="1:11" x14ac:dyDescent="0.25">
      <c r="A154" s="370"/>
      <c r="B154" s="366"/>
      <c r="C154" s="366"/>
      <c r="D154" s="366"/>
      <c r="E154" s="366"/>
      <c r="F154" s="366"/>
      <c r="G154" s="366"/>
      <c r="H154" s="366"/>
      <c r="I154" s="366"/>
      <c r="J154" s="366"/>
      <c r="K154" s="379"/>
    </row>
    <row r="155" spans="1:11" x14ac:dyDescent="0.25">
      <c r="A155" s="370"/>
      <c r="B155" s="366"/>
      <c r="C155" s="366"/>
      <c r="D155" s="366"/>
      <c r="E155" s="366"/>
      <c r="F155" s="366"/>
      <c r="G155" s="366"/>
      <c r="H155" s="366"/>
      <c r="I155" s="366"/>
      <c r="J155" s="366"/>
      <c r="K155" s="379"/>
    </row>
    <row r="156" spans="1:11" x14ac:dyDescent="0.25">
      <c r="A156" s="370"/>
      <c r="B156" s="366"/>
      <c r="C156" s="366"/>
      <c r="D156" s="366"/>
      <c r="E156" s="366"/>
      <c r="F156" s="366"/>
      <c r="G156" s="366"/>
      <c r="H156" s="366"/>
      <c r="I156" s="366"/>
      <c r="J156" s="366"/>
      <c r="K156" s="379"/>
    </row>
    <row r="157" spans="1:11" x14ac:dyDescent="0.25">
      <c r="A157" s="370"/>
      <c r="B157" s="366"/>
      <c r="C157" s="366"/>
      <c r="D157" s="366"/>
      <c r="E157" s="366"/>
      <c r="F157" s="366"/>
      <c r="G157" s="366"/>
      <c r="H157" s="366"/>
      <c r="I157" s="366"/>
      <c r="J157" s="366"/>
      <c r="K157" s="379"/>
    </row>
    <row r="158" spans="1:11" x14ac:dyDescent="0.25">
      <c r="A158" s="370"/>
      <c r="B158" s="366"/>
      <c r="C158" s="366"/>
      <c r="D158" s="366"/>
      <c r="E158" s="366"/>
      <c r="F158" s="366"/>
      <c r="G158" s="366"/>
      <c r="H158" s="366"/>
      <c r="I158" s="366"/>
      <c r="J158" s="366"/>
      <c r="K158" s="379"/>
    </row>
    <row r="159" spans="1:11" x14ac:dyDescent="0.25">
      <c r="A159" s="370"/>
      <c r="B159" s="366"/>
      <c r="C159" s="366"/>
      <c r="D159" s="366"/>
      <c r="E159" s="366"/>
      <c r="F159" s="366"/>
      <c r="G159" s="366"/>
      <c r="H159" s="366"/>
      <c r="I159" s="366"/>
      <c r="J159" s="366"/>
      <c r="K159" s="379"/>
    </row>
    <row r="160" spans="1:11" x14ac:dyDescent="0.25">
      <c r="A160" s="370"/>
      <c r="B160" s="366"/>
      <c r="C160" s="366"/>
      <c r="D160" s="366"/>
      <c r="E160" s="366"/>
      <c r="F160" s="366"/>
      <c r="G160" s="366"/>
      <c r="H160" s="366"/>
      <c r="I160" s="366"/>
      <c r="J160" s="366"/>
      <c r="K160" s="379"/>
    </row>
    <row r="161" spans="1:11" x14ac:dyDescent="0.25">
      <c r="A161" s="370"/>
      <c r="B161" s="366"/>
      <c r="C161" s="366"/>
      <c r="D161" s="366"/>
      <c r="E161" s="366"/>
      <c r="F161" s="366"/>
      <c r="G161" s="366"/>
      <c r="H161" s="366"/>
      <c r="I161" s="366"/>
      <c r="J161" s="366"/>
      <c r="K161" s="379"/>
    </row>
    <row r="162" spans="1:11" x14ac:dyDescent="0.25">
      <c r="A162" s="370"/>
      <c r="B162" s="366"/>
      <c r="C162" s="366"/>
      <c r="D162" s="366"/>
      <c r="E162" s="366"/>
      <c r="F162" s="366"/>
      <c r="G162" s="366"/>
      <c r="H162" s="366"/>
      <c r="I162" s="366"/>
      <c r="J162" s="366"/>
      <c r="K162" s="379"/>
    </row>
    <row r="163" spans="1:11" x14ac:dyDescent="0.25">
      <c r="A163" s="370"/>
      <c r="B163" s="366"/>
      <c r="C163" s="366"/>
      <c r="D163" s="366"/>
      <c r="E163" s="366"/>
      <c r="F163" s="366"/>
      <c r="G163" s="366"/>
      <c r="H163" s="366"/>
      <c r="I163" s="366"/>
      <c r="J163" s="366"/>
      <c r="K163" s="379"/>
    </row>
    <row r="164" spans="1:11" x14ac:dyDescent="0.25">
      <c r="A164" s="370"/>
      <c r="B164" s="366"/>
      <c r="C164" s="366"/>
      <c r="D164" s="366"/>
      <c r="E164" s="366"/>
      <c r="F164" s="366"/>
      <c r="G164" s="366"/>
      <c r="H164" s="366"/>
      <c r="I164" s="366"/>
      <c r="J164" s="366"/>
      <c r="K164" s="379"/>
    </row>
    <row r="165" spans="1:11" x14ac:dyDescent="0.25">
      <c r="A165" s="370"/>
      <c r="B165" s="366"/>
      <c r="C165" s="366"/>
      <c r="D165" s="366"/>
      <c r="E165" s="366"/>
      <c r="F165" s="366"/>
      <c r="G165" s="366"/>
      <c r="H165" s="366"/>
      <c r="I165" s="366"/>
      <c r="J165" s="366"/>
      <c r="K165" s="379"/>
    </row>
    <row r="166" spans="1:11" x14ac:dyDescent="0.25">
      <c r="A166" s="370"/>
      <c r="B166" s="366"/>
      <c r="C166" s="366"/>
      <c r="D166" s="366"/>
      <c r="E166" s="366"/>
      <c r="F166" s="366"/>
      <c r="G166" s="366"/>
      <c r="H166" s="366"/>
      <c r="I166" s="366"/>
      <c r="J166" s="366"/>
      <c r="K166" s="379"/>
    </row>
    <row r="167" spans="1:11" x14ac:dyDescent="0.25">
      <c r="A167" s="370"/>
      <c r="B167" s="366"/>
      <c r="C167" s="366"/>
      <c r="D167" s="366"/>
      <c r="E167" s="366"/>
      <c r="F167" s="366"/>
      <c r="G167" s="366"/>
      <c r="H167" s="366"/>
      <c r="I167" s="366"/>
      <c r="J167" s="366"/>
      <c r="K167" s="379"/>
    </row>
    <row r="168" spans="1:11" x14ac:dyDescent="0.25">
      <c r="A168" s="370"/>
      <c r="B168" s="366"/>
      <c r="C168" s="366"/>
      <c r="D168" s="366"/>
      <c r="E168" s="366"/>
      <c r="F168" s="366"/>
      <c r="G168" s="366"/>
      <c r="H168" s="366"/>
      <c r="I168" s="366"/>
      <c r="J168" s="366"/>
      <c r="K168" s="379"/>
    </row>
    <row r="169" spans="1:11" x14ac:dyDescent="0.25">
      <c r="A169" s="370"/>
      <c r="B169" s="366"/>
      <c r="C169" s="366"/>
      <c r="D169" s="366"/>
      <c r="E169" s="366"/>
      <c r="F169" s="366"/>
      <c r="G169" s="366"/>
      <c r="H169" s="366"/>
      <c r="I169" s="366"/>
      <c r="J169" s="366"/>
      <c r="K169" s="379"/>
    </row>
    <row r="170" spans="1:11" x14ac:dyDescent="0.25">
      <c r="A170" s="370"/>
      <c r="B170" s="366"/>
      <c r="C170" s="366"/>
      <c r="D170" s="366"/>
      <c r="E170" s="366"/>
      <c r="F170" s="366"/>
      <c r="G170" s="366"/>
      <c r="H170" s="366"/>
      <c r="I170" s="366"/>
      <c r="J170" s="366"/>
      <c r="K170" s="379"/>
    </row>
    <row r="171" spans="1:11" x14ac:dyDescent="0.25">
      <c r="A171" s="370"/>
      <c r="B171" s="366"/>
      <c r="C171" s="366"/>
      <c r="D171" s="366"/>
      <c r="E171" s="366"/>
      <c r="F171" s="366"/>
      <c r="G171" s="366"/>
      <c r="H171" s="366"/>
      <c r="I171" s="366"/>
      <c r="J171" s="366"/>
      <c r="K171" s="379"/>
    </row>
    <row r="172" spans="1:11" x14ac:dyDescent="0.25">
      <c r="A172" s="370"/>
      <c r="B172" s="366"/>
      <c r="C172" s="366"/>
      <c r="D172" s="366"/>
      <c r="E172" s="366"/>
      <c r="F172" s="366"/>
      <c r="G172" s="366"/>
      <c r="H172" s="366"/>
      <c r="I172" s="366"/>
      <c r="J172" s="366"/>
      <c r="K172" s="379"/>
    </row>
    <row r="173" spans="1:11" x14ac:dyDescent="0.25">
      <c r="A173" s="370"/>
      <c r="B173" s="366"/>
      <c r="C173" s="366"/>
      <c r="D173" s="366"/>
      <c r="E173" s="366"/>
      <c r="F173" s="366"/>
      <c r="G173" s="366"/>
      <c r="H173" s="366"/>
      <c r="I173" s="366"/>
      <c r="J173" s="366"/>
      <c r="K173" s="379"/>
    </row>
    <row r="174" spans="1:11" x14ac:dyDescent="0.25">
      <c r="A174" s="370"/>
      <c r="B174" s="366"/>
      <c r="C174" s="366"/>
      <c r="D174" s="366"/>
      <c r="E174" s="366"/>
      <c r="F174" s="366"/>
      <c r="G174" s="366"/>
      <c r="H174" s="366"/>
      <c r="I174" s="366"/>
      <c r="J174" s="366"/>
      <c r="K174" s="379"/>
    </row>
    <row r="175" spans="1:11" x14ac:dyDescent="0.25">
      <c r="A175" s="370"/>
      <c r="B175" s="366"/>
      <c r="C175" s="366"/>
      <c r="D175" s="366"/>
      <c r="E175" s="366"/>
      <c r="F175" s="366"/>
      <c r="G175" s="366"/>
      <c r="H175" s="366"/>
      <c r="I175" s="366"/>
      <c r="J175" s="366"/>
      <c r="K175" s="379"/>
    </row>
    <row r="176" spans="1:11" x14ac:dyDescent="0.25">
      <c r="A176" s="370"/>
      <c r="B176" s="366"/>
      <c r="C176" s="366"/>
      <c r="D176" s="366"/>
      <c r="E176" s="366"/>
      <c r="F176" s="366"/>
      <c r="G176" s="366"/>
      <c r="H176" s="366"/>
      <c r="I176" s="366"/>
      <c r="J176" s="366"/>
      <c r="K176" s="379"/>
    </row>
    <row r="177" spans="1:11" x14ac:dyDescent="0.25">
      <c r="A177" s="370"/>
      <c r="B177" s="366"/>
      <c r="C177" s="366"/>
      <c r="D177" s="366"/>
      <c r="E177" s="366"/>
      <c r="F177" s="366"/>
      <c r="G177" s="366"/>
      <c r="H177" s="366"/>
      <c r="I177" s="366"/>
      <c r="J177" s="366"/>
      <c r="K177" s="379"/>
    </row>
    <row r="178" spans="1:11" x14ac:dyDescent="0.25">
      <c r="A178" s="370"/>
      <c r="B178" s="366"/>
      <c r="C178" s="366"/>
      <c r="D178" s="366"/>
      <c r="E178" s="366"/>
      <c r="F178" s="366"/>
      <c r="G178" s="366"/>
      <c r="H178" s="366"/>
      <c r="I178" s="366"/>
      <c r="J178" s="366"/>
      <c r="K178" s="379"/>
    </row>
    <row r="179" spans="1:11" x14ac:dyDescent="0.25">
      <c r="A179" s="370"/>
      <c r="B179" s="366"/>
      <c r="C179" s="366"/>
      <c r="D179" s="366"/>
      <c r="E179" s="366"/>
      <c r="F179" s="366"/>
      <c r="G179" s="366"/>
      <c r="H179" s="366"/>
      <c r="I179" s="366"/>
      <c r="J179" s="366"/>
      <c r="K179" s="379"/>
    </row>
    <row r="180" spans="1:11" x14ac:dyDescent="0.25">
      <c r="A180" s="370"/>
      <c r="B180" s="366"/>
      <c r="C180" s="366"/>
      <c r="D180" s="366"/>
      <c r="E180" s="366"/>
      <c r="F180" s="366"/>
      <c r="G180" s="366"/>
      <c r="H180" s="366"/>
      <c r="I180" s="366"/>
      <c r="J180" s="366"/>
      <c r="K180" s="379"/>
    </row>
    <row r="181" spans="1:11" x14ac:dyDescent="0.25">
      <c r="A181" s="370"/>
      <c r="B181" s="366"/>
      <c r="C181" s="366"/>
      <c r="D181" s="366"/>
      <c r="E181" s="366"/>
      <c r="F181" s="366"/>
      <c r="G181" s="366"/>
      <c r="H181" s="366"/>
      <c r="I181" s="366"/>
      <c r="J181" s="366"/>
      <c r="K181" s="379"/>
    </row>
    <row r="182" spans="1:11" x14ac:dyDescent="0.25">
      <c r="A182" s="370"/>
      <c r="B182" s="366"/>
      <c r="C182" s="366"/>
      <c r="D182" s="366"/>
      <c r="E182" s="366"/>
      <c r="F182" s="366"/>
      <c r="G182" s="366"/>
      <c r="H182" s="366"/>
      <c r="I182" s="366"/>
      <c r="J182" s="366"/>
      <c r="K182" s="379"/>
    </row>
    <row r="183" spans="1:11" x14ac:dyDescent="0.25">
      <c r="A183" s="370"/>
      <c r="B183" s="366"/>
      <c r="C183" s="366"/>
      <c r="D183" s="366"/>
      <c r="E183" s="366"/>
      <c r="F183" s="366"/>
      <c r="G183" s="366"/>
      <c r="H183" s="366"/>
      <c r="I183" s="366"/>
      <c r="J183" s="366"/>
      <c r="K183" s="379"/>
    </row>
    <row r="184" spans="1:11" x14ac:dyDescent="0.25">
      <c r="A184" s="370"/>
      <c r="B184" s="366"/>
      <c r="C184" s="366"/>
      <c r="D184" s="366"/>
      <c r="E184" s="366"/>
      <c r="F184" s="366"/>
      <c r="G184" s="366"/>
      <c r="H184" s="366"/>
      <c r="I184" s="366"/>
      <c r="J184" s="366"/>
      <c r="K184" s="379"/>
    </row>
    <row r="185" spans="1:11" x14ac:dyDescent="0.25">
      <c r="A185" s="370"/>
      <c r="B185" s="366"/>
      <c r="C185" s="366"/>
      <c r="D185" s="366"/>
      <c r="E185" s="366"/>
      <c r="F185" s="366"/>
      <c r="G185" s="366"/>
      <c r="H185" s="366"/>
      <c r="I185" s="366"/>
      <c r="J185" s="366"/>
      <c r="K185" s="379"/>
    </row>
    <row r="186" spans="1:11" x14ac:dyDescent="0.25">
      <c r="A186" s="370"/>
      <c r="B186" s="366"/>
      <c r="C186" s="366"/>
      <c r="D186" s="366"/>
      <c r="E186" s="366"/>
      <c r="F186" s="366"/>
      <c r="G186" s="366"/>
      <c r="H186" s="366"/>
      <c r="I186" s="366"/>
      <c r="J186" s="366"/>
      <c r="K186" s="379"/>
    </row>
    <row r="187" spans="1:11" x14ac:dyDescent="0.25">
      <c r="A187" s="370"/>
      <c r="B187" s="366"/>
      <c r="C187" s="366"/>
      <c r="D187" s="366"/>
      <c r="E187" s="366"/>
      <c r="F187" s="366"/>
      <c r="G187" s="366"/>
      <c r="H187" s="366"/>
      <c r="I187" s="366"/>
      <c r="J187" s="366"/>
      <c r="K187" s="379"/>
    </row>
    <row r="188" spans="1:11" x14ac:dyDescent="0.25">
      <c r="A188" s="370"/>
      <c r="B188" s="366"/>
      <c r="C188" s="366"/>
      <c r="D188" s="366"/>
      <c r="E188" s="366"/>
      <c r="F188" s="366"/>
      <c r="G188" s="366"/>
      <c r="H188" s="366"/>
      <c r="I188" s="366"/>
      <c r="J188" s="366"/>
      <c r="K188" s="379"/>
    </row>
    <row r="189" spans="1:11" x14ac:dyDescent="0.25">
      <c r="A189" s="370"/>
      <c r="B189" s="366"/>
      <c r="C189" s="366"/>
      <c r="D189" s="366"/>
      <c r="E189" s="366"/>
      <c r="F189" s="366"/>
      <c r="G189" s="366"/>
      <c r="H189" s="366"/>
      <c r="I189" s="366"/>
      <c r="J189" s="366"/>
      <c r="K189" s="379"/>
    </row>
    <row r="190" spans="1:11" x14ac:dyDescent="0.25">
      <c r="A190" s="370"/>
      <c r="B190" s="366"/>
      <c r="C190" s="366"/>
      <c r="D190" s="366"/>
      <c r="E190" s="366"/>
      <c r="F190" s="366"/>
      <c r="G190" s="366"/>
      <c r="H190" s="366"/>
      <c r="I190" s="366"/>
      <c r="J190" s="366"/>
      <c r="K190" s="379"/>
    </row>
    <row r="191" spans="1:11" x14ac:dyDescent="0.25">
      <c r="A191" s="370"/>
      <c r="B191" s="380"/>
      <c r="C191" s="380"/>
      <c r="D191" s="380"/>
      <c r="E191" s="380"/>
      <c r="F191" s="380"/>
      <c r="G191" s="380"/>
      <c r="H191" s="380"/>
      <c r="I191" s="380"/>
      <c r="J191" s="380"/>
      <c r="K191" s="381"/>
    </row>
    <row r="192" spans="1:11" x14ac:dyDescent="0.25">
      <c r="A192" s="370"/>
      <c r="B192" s="380"/>
      <c r="C192" s="380"/>
      <c r="D192" s="380"/>
      <c r="E192" s="380"/>
      <c r="F192" s="380"/>
      <c r="G192" s="380"/>
      <c r="H192" s="380"/>
      <c r="I192" s="380"/>
      <c r="J192" s="380"/>
      <c r="K192" s="381"/>
    </row>
    <row r="193" spans="1:11" x14ac:dyDescent="0.25">
      <c r="A193" s="370"/>
      <c r="B193" s="380"/>
      <c r="C193" s="380"/>
      <c r="D193" s="380"/>
      <c r="E193" s="380"/>
      <c r="F193" s="380"/>
      <c r="G193" s="380"/>
      <c r="H193" s="380"/>
      <c r="I193" s="380"/>
      <c r="J193" s="380"/>
      <c r="K193" s="381"/>
    </row>
    <row r="194" spans="1:11" x14ac:dyDescent="0.25">
      <c r="A194" s="370"/>
      <c r="B194" s="380"/>
      <c r="C194" s="380"/>
      <c r="D194" s="380"/>
      <c r="E194" s="380"/>
      <c r="F194" s="380"/>
      <c r="G194" s="380"/>
      <c r="H194" s="380"/>
      <c r="I194" s="380"/>
      <c r="J194" s="380"/>
      <c r="K194" s="381"/>
    </row>
    <row r="195" spans="1:11" x14ac:dyDescent="0.25">
      <c r="A195" s="370"/>
      <c r="B195" s="380"/>
      <c r="C195" s="380"/>
      <c r="D195" s="380"/>
      <c r="E195" s="380"/>
      <c r="F195" s="380"/>
      <c r="G195" s="380"/>
      <c r="H195" s="380"/>
      <c r="I195" s="380"/>
      <c r="J195" s="380"/>
      <c r="K195" s="381"/>
    </row>
    <row r="196" spans="1:11" x14ac:dyDescent="0.25">
      <c r="A196" s="370"/>
      <c r="B196" s="380"/>
      <c r="C196" s="380"/>
      <c r="D196" s="380"/>
      <c r="E196" s="380"/>
      <c r="F196" s="380"/>
      <c r="G196" s="380"/>
      <c r="H196" s="380"/>
      <c r="I196" s="380"/>
      <c r="J196" s="380"/>
      <c r="K196" s="381"/>
    </row>
    <row r="197" spans="1:11" x14ac:dyDescent="0.25">
      <c r="A197" s="370"/>
      <c r="B197" s="380"/>
      <c r="C197" s="380"/>
      <c r="D197" s="380"/>
      <c r="E197" s="380"/>
      <c r="F197" s="380"/>
      <c r="G197" s="380"/>
      <c r="H197" s="380"/>
      <c r="I197" s="380"/>
      <c r="J197" s="380"/>
      <c r="K197" s="381"/>
    </row>
    <row r="198" spans="1:11" x14ac:dyDescent="0.25">
      <c r="A198" s="370"/>
      <c r="B198" s="380"/>
      <c r="C198" s="380"/>
      <c r="D198" s="380"/>
      <c r="E198" s="380"/>
      <c r="F198" s="380"/>
      <c r="G198" s="380"/>
      <c r="H198" s="380"/>
      <c r="I198" s="380"/>
      <c r="J198" s="380"/>
      <c r="K198" s="381"/>
    </row>
    <row r="199" spans="1:11" x14ac:dyDescent="0.25">
      <c r="A199" s="370"/>
      <c r="B199" s="380"/>
      <c r="C199" s="380"/>
      <c r="D199" s="380"/>
      <c r="E199" s="380"/>
      <c r="F199" s="380"/>
      <c r="G199" s="380"/>
      <c r="H199" s="380"/>
      <c r="I199" s="380"/>
      <c r="J199" s="380"/>
      <c r="K199" s="38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6"/>
  <sheetViews>
    <sheetView showGridLines="0" workbookViewId="0">
      <selection activeCell="C27" sqref="C27"/>
    </sheetView>
  </sheetViews>
  <sheetFormatPr defaultRowHeight="15" x14ac:dyDescent="0.25"/>
  <cols>
    <col min="1" max="1" width="2.7109375" customWidth="1"/>
    <col min="2" max="2" width="39.5703125" customWidth="1"/>
    <col min="3" max="3" width="37" customWidth="1"/>
    <col min="4" max="5" width="39.5703125" customWidth="1"/>
    <col min="6" max="6" width="38.28515625" customWidth="1"/>
    <col min="7" max="7" width="29.28515625" customWidth="1"/>
  </cols>
  <sheetData>
    <row r="1" spans="1:13" ht="15.75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15.75" x14ac:dyDescent="0.25">
      <c r="A2" s="56"/>
      <c r="B2" s="57" t="s">
        <v>23</v>
      </c>
      <c r="C2" s="58">
        <v>13</v>
      </c>
      <c r="D2" s="59"/>
      <c r="E2" s="60"/>
      <c r="F2" s="61"/>
      <c r="G2" s="61"/>
      <c r="H2" s="56"/>
      <c r="I2" s="56"/>
      <c r="J2" s="56"/>
      <c r="K2" s="56"/>
      <c r="L2" s="56"/>
      <c r="M2" s="56"/>
    </row>
    <row r="3" spans="1:13" ht="15.75" x14ac:dyDescent="0.25">
      <c r="A3" s="56"/>
      <c r="B3" s="57" t="s">
        <v>24</v>
      </c>
      <c r="C3" s="62" t="s">
        <v>25</v>
      </c>
      <c r="D3" s="59"/>
      <c r="E3" s="60"/>
      <c r="F3" s="61"/>
      <c r="G3" s="61"/>
      <c r="H3" s="56"/>
      <c r="I3" s="56"/>
      <c r="J3" s="56"/>
      <c r="K3" s="56"/>
      <c r="L3" s="56"/>
      <c r="M3" s="56"/>
    </row>
    <row r="4" spans="1:13" ht="15.75" x14ac:dyDescent="0.25">
      <c r="A4" s="56"/>
      <c r="B4" s="57"/>
      <c r="C4" s="63"/>
      <c r="D4" s="59"/>
      <c r="E4" s="60"/>
      <c r="F4" s="61"/>
      <c r="G4" s="61"/>
      <c r="H4" s="56"/>
      <c r="I4" s="56"/>
      <c r="J4" s="56"/>
      <c r="K4" s="56"/>
      <c r="L4" s="56"/>
      <c r="M4" s="56"/>
    </row>
    <row r="5" spans="1:13" ht="15.75" x14ac:dyDescent="0.25">
      <c r="A5" s="56"/>
      <c r="B5" s="57"/>
      <c r="C5" s="63"/>
      <c r="D5" s="59"/>
      <c r="E5" s="60"/>
      <c r="F5" s="61"/>
      <c r="G5" s="61"/>
      <c r="H5" s="56"/>
      <c r="I5" s="56"/>
      <c r="J5" s="56"/>
      <c r="K5" s="56"/>
      <c r="L5" s="56"/>
      <c r="M5" s="56"/>
    </row>
    <row r="6" spans="1:13" ht="15.75" x14ac:dyDescent="0.25">
      <c r="A6" s="56"/>
      <c r="B6" s="64"/>
      <c r="C6" s="65"/>
      <c r="D6" s="59"/>
      <c r="E6" s="60"/>
      <c r="F6" s="61"/>
      <c r="G6" s="61"/>
      <c r="H6" s="56"/>
      <c r="I6" s="56"/>
      <c r="J6" s="56"/>
      <c r="K6" s="56"/>
      <c r="L6" s="56"/>
      <c r="M6" s="56"/>
    </row>
    <row r="7" spans="1:13" ht="15.75" x14ac:dyDescent="0.25">
      <c r="A7" s="56"/>
      <c r="B7" s="66" t="s">
        <v>26</v>
      </c>
      <c r="C7" s="66"/>
      <c r="D7" s="66"/>
      <c r="E7" s="67"/>
      <c r="F7" s="67"/>
      <c r="G7" s="67"/>
      <c r="H7" s="56"/>
      <c r="I7" s="56"/>
      <c r="J7" s="56"/>
      <c r="K7" s="56"/>
      <c r="L7" s="56"/>
      <c r="M7" s="56"/>
    </row>
    <row r="8" spans="1:13" x14ac:dyDescent="0.25">
      <c r="A8" s="68"/>
      <c r="B8" s="69" t="s">
        <v>27</v>
      </c>
      <c r="C8" s="70" t="s">
        <v>28</v>
      </c>
      <c r="D8" s="70" t="s">
        <v>29</v>
      </c>
      <c r="E8" s="71"/>
      <c r="F8" s="72" t="s">
        <v>30</v>
      </c>
      <c r="G8" s="73"/>
      <c r="H8" s="74"/>
      <c r="I8" s="74"/>
      <c r="J8" s="74"/>
      <c r="K8" s="74"/>
      <c r="L8" s="74"/>
      <c r="M8" s="74"/>
    </row>
    <row r="9" spans="1:13" ht="33.75" x14ac:dyDescent="0.25">
      <c r="A9" s="68"/>
      <c r="B9" s="75"/>
      <c r="C9" s="76"/>
      <c r="D9" s="76"/>
      <c r="E9" s="77" t="s">
        <v>31</v>
      </c>
      <c r="F9" s="78" t="s">
        <v>32</v>
      </c>
      <c r="G9" s="79" t="s">
        <v>33</v>
      </c>
      <c r="H9" s="74"/>
      <c r="I9" s="74"/>
      <c r="J9" s="74"/>
      <c r="K9" s="74"/>
      <c r="L9" s="74"/>
      <c r="M9" s="74"/>
    </row>
    <row r="10" spans="1:13" ht="18" x14ac:dyDescent="0.25">
      <c r="A10" s="80"/>
      <c r="B10" s="81" t="s">
        <v>34</v>
      </c>
      <c r="C10" s="82" t="s">
        <v>35</v>
      </c>
      <c r="D10" s="83" t="s">
        <v>36</v>
      </c>
      <c r="E10" s="84">
        <v>15</v>
      </c>
      <c r="F10" s="85">
        <v>5</v>
      </c>
      <c r="G10" s="86">
        <v>0</v>
      </c>
      <c r="H10" s="56"/>
      <c r="I10" s="56"/>
      <c r="J10" s="56"/>
      <c r="K10" s="56"/>
      <c r="L10" s="56"/>
      <c r="M10" s="56"/>
    </row>
    <row r="11" spans="1:13" ht="18" x14ac:dyDescent="0.25">
      <c r="A11" s="80"/>
      <c r="B11" s="81" t="s">
        <v>37</v>
      </c>
      <c r="C11" s="82" t="s">
        <v>38</v>
      </c>
      <c r="D11" s="83" t="s">
        <v>39</v>
      </c>
      <c r="E11" s="84">
        <v>984490</v>
      </c>
      <c r="F11" s="85">
        <v>350000</v>
      </c>
      <c r="G11" s="86">
        <v>0</v>
      </c>
      <c r="H11" s="56"/>
      <c r="I11" s="56"/>
      <c r="J11" s="56"/>
      <c r="K11" s="56"/>
      <c r="L11" s="56"/>
      <c r="M11" s="56"/>
    </row>
    <row r="12" spans="1:13" ht="15.75" x14ac:dyDescent="0.25">
      <c r="A12" s="80"/>
      <c r="B12" s="81" t="s">
        <v>40</v>
      </c>
      <c r="C12" s="82" t="s">
        <v>38</v>
      </c>
      <c r="D12" s="83" t="s">
        <v>39</v>
      </c>
      <c r="E12" s="84">
        <v>290</v>
      </c>
      <c r="F12" s="85">
        <v>125</v>
      </c>
      <c r="G12" s="86">
        <v>0</v>
      </c>
      <c r="H12" s="56"/>
      <c r="I12" s="56"/>
      <c r="J12" s="56"/>
      <c r="K12" s="56"/>
      <c r="L12" s="56"/>
      <c r="M12" s="56"/>
    </row>
    <row r="13" spans="1:13" ht="15.75" x14ac:dyDescent="0.25">
      <c r="A13" s="80"/>
      <c r="B13" s="81" t="s">
        <v>41</v>
      </c>
      <c r="C13" s="82" t="s">
        <v>42</v>
      </c>
      <c r="D13" s="83" t="s">
        <v>36</v>
      </c>
      <c r="E13" s="84">
        <v>2</v>
      </c>
      <c r="F13" s="85">
        <v>0</v>
      </c>
      <c r="G13" s="86">
        <v>0</v>
      </c>
      <c r="H13" s="56"/>
      <c r="I13" s="56"/>
      <c r="J13" s="56"/>
      <c r="K13" s="56"/>
      <c r="L13" s="56"/>
      <c r="M13" s="56"/>
    </row>
    <row r="14" spans="1:13" ht="15.75" x14ac:dyDescent="0.25">
      <c r="A14" s="56"/>
      <c r="B14" s="425"/>
      <c r="C14" s="87"/>
      <c r="D14" s="88"/>
      <c r="E14" s="89"/>
      <c r="F14" s="90"/>
      <c r="G14" s="91"/>
      <c r="H14" s="80"/>
      <c r="I14" s="80"/>
      <c r="J14" s="80"/>
      <c r="K14" s="80"/>
      <c r="L14" s="56"/>
      <c r="M14" s="56"/>
    </row>
    <row r="15" spans="1:13" ht="15.75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</row>
    <row r="16" spans="1:13" ht="15.75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</row>
    <row r="17" spans="1:13" ht="15.75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3" ht="15.75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</row>
    <row r="19" spans="1:13" ht="15.75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3" ht="15.75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3" ht="15.75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2" spans="1:13" ht="15.75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</row>
    <row r="23" spans="1:13" ht="15.75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</row>
    <row r="24" spans="1:13" ht="15.75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</row>
    <row r="25" spans="1:13" ht="15.75" x14ac:dyDescent="0.2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</row>
    <row r="26" spans="1:13" ht="15.75" x14ac:dyDescent="0.2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</row>
    <row r="27" spans="1:13" ht="15.75" x14ac:dyDescent="0.2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 ht="15.75" x14ac:dyDescent="0.2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</row>
    <row r="29" spans="1:13" ht="15.75" x14ac:dyDescent="0.2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</row>
    <row r="30" spans="1:13" ht="15.75" x14ac:dyDescent="0.2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</row>
    <row r="31" spans="1:13" ht="15.75" x14ac:dyDescent="0.25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</row>
    <row r="32" spans="1:13" ht="15.75" x14ac:dyDescent="0.2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15.75" x14ac:dyDescent="0.2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</row>
    <row r="34" spans="1:13" ht="15.75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</row>
    <row r="35" spans="1:13" ht="15.75" x14ac:dyDescent="0.25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</row>
    <row r="36" spans="1:13" ht="15.75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</row>
    <row r="37" spans="1:13" ht="15.75" x14ac:dyDescent="0.2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</row>
    <row r="38" spans="1:13" ht="15.75" x14ac:dyDescent="0.2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</row>
    <row r="39" spans="1:13" ht="15.75" x14ac:dyDescent="0.2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</row>
    <row r="40" spans="1:13" ht="15.75" x14ac:dyDescent="0.2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</row>
    <row r="41" spans="1:13" ht="15.75" x14ac:dyDescent="0.2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3" ht="15.75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3" ht="15.75" x14ac:dyDescent="0.2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</row>
    <row r="44" spans="1:13" ht="15.75" x14ac:dyDescent="0.2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</row>
    <row r="45" spans="1:13" ht="15.75" x14ac:dyDescent="0.2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</row>
    <row r="46" spans="1:13" ht="15.75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</row>
    <row r="47" spans="1:13" ht="15.75" x14ac:dyDescent="0.2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</row>
    <row r="48" spans="1:13" ht="15.75" x14ac:dyDescent="0.2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</row>
    <row r="49" spans="1:13" ht="15.75" x14ac:dyDescent="0.2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</row>
    <row r="50" spans="1:13" ht="15.75" x14ac:dyDescent="0.2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</row>
    <row r="51" spans="1:13" ht="15.75" x14ac:dyDescent="0.2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</row>
    <row r="52" spans="1:13" ht="15.75" x14ac:dyDescent="0.2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</row>
    <row r="53" spans="1:13" ht="15.75" x14ac:dyDescent="0.2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</row>
    <row r="54" spans="1:13" ht="15.75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</row>
    <row r="55" spans="1:13" ht="15.75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</row>
    <row r="56" spans="1:13" ht="15.75" x14ac:dyDescent="0.2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</row>
    <row r="57" spans="1:13" ht="15.75" x14ac:dyDescent="0.2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</row>
    <row r="58" spans="1:13" ht="15.75" x14ac:dyDescent="0.2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</row>
    <row r="59" spans="1:13" ht="15.75" x14ac:dyDescent="0.2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</row>
    <row r="60" spans="1:13" ht="15.75" x14ac:dyDescent="0.2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</row>
    <row r="61" spans="1:13" ht="15.75" x14ac:dyDescent="0.2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</row>
    <row r="62" spans="1:13" ht="15.75" x14ac:dyDescent="0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3" spans="1:13" ht="15.75" x14ac:dyDescent="0.25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</row>
    <row r="64" spans="1:13" ht="15.75" x14ac:dyDescent="0.25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</row>
    <row r="65" spans="1:13" ht="15.75" x14ac:dyDescent="0.25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</row>
    <row r="66" spans="1:13" ht="15.75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</row>
    <row r="67" spans="1:13" ht="15.75" x14ac:dyDescent="0.25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</row>
    <row r="68" spans="1:13" ht="15.75" x14ac:dyDescent="0.25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</row>
    <row r="69" spans="1:13" ht="15.75" x14ac:dyDescent="0.25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</row>
    <row r="70" spans="1:13" ht="15.75" x14ac:dyDescent="0.25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</row>
    <row r="71" spans="1:13" ht="15.75" x14ac:dyDescent="0.25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</row>
    <row r="72" spans="1:13" ht="15.75" x14ac:dyDescent="0.25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</row>
    <row r="73" spans="1:13" ht="15.75" x14ac:dyDescent="0.25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</row>
    <row r="74" spans="1:13" ht="15.75" x14ac:dyDescent="0.25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</row>
    <row r="75" spans="1:13" ht="15.75" x14ac:dyDescent="0.25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</row>
    <row r="76" spans="1:13" ht="15.75" x14ac:dyDescent="0.25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</row>
    <row r="77" spans="1:13" ht="15.75" x14ac:dyDescent="0.25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</row>
    <row r="78" spans="1:13" ht="15.75" x14ac:dyDescent="0.25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</row>
    <row r="79" spans="1:13" ht="15.75" x14ac:dyDescent="0.25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</row>
    <row r="80" spans="1:13" ht="15.75" x14ac:dyDescent="0.25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</row>
    <row r="81" spans="1:13" ht="15.75" x14ac:dyDescent="0.25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</row>
    <row r="82" spans="1:13" ht="15.75" x14ac:dyDescent="0.25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</row>
    <row r="83" spans="1:13" ht="15.75" x14ac:dyDescent="0.25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</row>
    <row r="84" spans="1:13" ht="15.75" x14ac:dyDescent="0.25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</row>
    <row r="85" spans="1:13" ht="15.75" x14ac:dyDescent="0.25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</row>
    <row r="86" spans="1:13" ht="15.75" x14ac:dyDescent="0.2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</row>
    <row r="87" spans="1:13" ht="15.75" x14ac:dyDescent="0.25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</row>
    <row r="88" spans="1:13" ht="15.75" x14ac:dyDescent="0.25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</row>
    <row r="89" spans="1:13" ht="15.75" x14ac:dyDescent="0.2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</row>
    <row r="90" spans="1:13" ht="15.75" x14ac:dyDescent="0.25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</row>
    <row r="91" spans="1:13" ht="15.75" x14ac:dyDescent="0.25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</row>
    <row r="92" spans="1:13" ht="15.75" x14ac:dyDescent="0.25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</row>
    <row r="93" spans="1:13" ht="15.75" x14ac:dyDescent="0.25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</row>
    <row r="94" spans="1:13" ht="15.75" x14ac:dyDescent="0.25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</row>
    <row r="95" spans="1:13" ht="15.75" x14ac:dyDescent="0.2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</row>
    <row r="96" spans="1:13" ht="15.75" x14ac:dyDescent="0.25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</row>
    <row r="97" spans="1:13" ht="15.75" x14ac:dyDescent="0.25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</row>
    <row r="98" spans="1:13" ht="15.75" x14ac:dyDescent="0.25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</row>
    <row r="99" spans="1:13" ht="15.75" x14ac:dyDescent="0.25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</row>
    <row r="100" spans="1:13" ht="15.75" x14ac:dyDescent="0.25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</row>
    <row r="101" spans="1:13" ht="15.75" x14ac:dyDescent="0.25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</row>
    <row r="102" spans="1:13" ht="15.75" x14ac:dyDescent="0.2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</row>
    <row r="103" spans="1:13" ht="15.75" x14ac:dyDescent="0.25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</row>
    <row r="104" spans="1:13" ht="15.75" x14ac:dyDescent="0.25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</row>
    <row r="105" spans="1:13" ht="15.75" x14ac:dyDescent="0.25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</row>
    <row r="106" spans="1:13" ht="15.75" x14ac:dyDescent="0.25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</row>
    <row r="107" spans="1:13" ht="15.75" x14ac:dyDescent="0.25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</row>
    <row r="108" spans="1:13" ht="15.75" x14ac:dyDescent="0.25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</row>
    <row r="109" spans="1:13" ht="15.75" x14ac:dyDescent="0.25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</row>
    <row r="110" spans="1:13" ht="15.75" x14ac:dyDescent="0.25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</row>
    <row r="111" spans="1:13" ht="15.75" x14ac:dyDescent="0.25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</row>
    <row r="112" spans="1:13" ht="15.75" x14ac:dyDescent="0.25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</row>
    <row r="113" spans="1:13" ht="15.75" x14ac:dyDescent="0.25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</row>
    <row r="114" spans="1:13" ht="15.75" x14ac:dyDescent="0.25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</row>
    <row r="115" spans="1:13" ht="15.75" x14ac:dyDescent="0.25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</row>
    <row r="116" spans="1:13" ht="15.75" x14ac:dyDescent="0.25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</row>
    <row r="117" spans="1:13" ht="15.75" x14ac:dyDescent="0.25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</row>
    <row r="118" spans="1:13" ht="15.75" x14ac:dyDescent="0.25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</row>
    <row r="119" spans="1:13" ht="15.75" x14ac:dyDescent="0.25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</row>
    <row r="120" spans="1:13" ht="15.75" x14ac:dyDescent="0.25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</row>
    <row r="121" spans="1:13" ht="15.75" x14ac:dyDescent="0.25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</row>
    <row r="122" spans="1:13" ht="15.75" x14ac:dyDescent="0.25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</row>
    <row r="123" spans="1:13" ht="15.75" x14ac:dyDescent="0.25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</row>
    <row r="124" spans="1:13" ht="15.75" x14ac:dyDescent="0.25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</row>
    <row r="125" spans="1:13" ht="15.75" x14ac:dyDescent="0.25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</row>
    <row r="126" spans="1:13" ht="15.75" x14ac:dyDescent="0.25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</row>
    <row r="127" spans="1:13" ht="15.75" x14ac:dyDescent="0.25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</row>
    <row r="128" spans="1:13" ht="15.75" x14ac:dyDescent="0.25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</row>
    <row r="129" spans="1:13" ht="15.75" x14ac:dyDescent="0.25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</row>
    <row r="130" spans="1:13" ht="15.75" x14ac:dyDescent="0.25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</row>
    <row r="131" spans="1:13" ht="15.75" x14ac:dyDescent="0.25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</row>
    <row r="132" spans="1:13" ht="15.75" x14ac:dyDescent="0.25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</row>
    <row r="133" spans="1:13" ht="15.75" x14ac:dyDescent="0.25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</row>
    <row r="134" spans="1:13" ht="15.75" x14ac:dyDescent="0.25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</row>
    <row r="135" spans="1:13" ht="15.75" x14ac:dyDescent="0.25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</row>
    <row r="136" spans="1:13" ht="15.75" x14ac:dyDescent="0.25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</row>
    <row r="137" spans="1:13" ht="15.75" x14ac:dyDescent="0.25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</row>
    <row r="138" spans="1:13" ht="15.75" x14ac:dyDescent="0.25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</row>
    <row r="139" spans="1:13" ht="15.75" x14ac:dyDescent="0.25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</row>
    <row r="140" spans="1:13" ht="15.75" x14ac:dyDescent="0.25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</row>
    <row r="141" spans="1:13" ht="15.75" x14ac:dyDescent="0.25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</row>
    <row r="142" spans="1:13" ht="15.75" x14ac:dyDescent="0.25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</row>
    <row r="143" spans="1:13" ht="15.75" x14ac:dyDescent="0.25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</row>
    <row r="144" spans="1:13" ht="15.75" x14ac:dyDescent="0.25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</row>
    <row r="145" spans="1:13" ht="15.75" x14ac:dyDescent="0.25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</row>
    <row r="146" spans="1:13" ht="15.75" x14ac:dyDescent="0.25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</row>
    <row r="147" spans="1:13" ht="15.75" x14ac:dyDescent="0.25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</row>
    <row r="148" spans="1:13" ht="15.75" x14ac:dyDescent="0.25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</row>
    <row r="149" spans="1:13" ht="15.75" x14ac:dyDescent="0.25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</row>
    <row r="150" spans="1:13" ht="15.75" x14ac:dyDescent="0.25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</row>
    <row r="151" spans="1:13" ht="15.75" x14ac:dyDescent="0.25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</row>
    <row r="152" spans="1:13" ht="15.75" x14ac:dyDescent="0.25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</row>
    <row r="153" spans="1:13" ht="15.75" x14ac:dyDescent="0.25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</row>
    <row r="154" spans="1:13" ht="15.75" x14ac:dyDescent="0.25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</row>
    <row r="155" spans="1:13" ht="15.75" x14ac:dyDescent="0.25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</row>
    <row r="156" spans="1:13" ht="15.75" x14ac:dyDescent="0.25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</row>
    <row r="157" spans="1:13" ht="15.75" x14ac:dyDescent="0.25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</row>
    <row r="158" spans="1:13" ht="15.75" x14ac:dyDescent="0.25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</row>
    <row r="159" spans="1:13" ht="15.75" x14ac:dyDescent="0.25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</row>
    <row r="160" spans="1:13" ht="15.75" x14ac:dyDescent="0.25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</row>
    <row r="161" spans="1:13" ht="15.75" x14ac:dyDescent="0.25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</row>
    <row r="162" spans="1:13" ht="15.75" x14ac:dyDescent="0.25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</row>
    <row r="163" spans="1:13" ht="15.75" x14ac:dyDescent="0.25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</row>
    <row r="164" spans="1:13" ht="15.75" x14ac:dyDescent="0.25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</row>
    <row r="165" spans="1:13" ht="15.75" x14ac:dyDescent="0.25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</row>
    <row r="166" spans="1:13" ht="15.75" x14ac:dyDescent="0.25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opLeftCell="A13" workbookViewId="0">
      <selection activeCell="G24" sqref="G24"/>
    </sheetView>
  </sheetViews>
  <sheetFormatPr defaultRowHeight="15" x14ac:dyDescent="0.25"/>
  <cols>
    <col min="1" max="1" width="20.28515625" customWidth="1"/>
    <col min="2" max="2" width="12.5703125" customWidth="1"/>
    <col min="3" max="4" width="11.28515625" customWidth="1"/>
    <col min="5" max="5" width="11.7109375" customWidth="1"/>
    <col min="6" max="6" width="9" customWidth="1"/>
    <col min="7" max="9" width="11.28515625" customWidth="1"/>
    <col min="10" max="10" width="12.5703125" customWidth="1"/>
  </cols>
  <sheetData>
    <row r="1" spans="1:10" x14ac:dyDescent="0.25">
      <c r="A1" s="92" t="s">
        <v>0</v>
      </c>
      <c r="B1" s="93"/>
      <c r="C1" s="107"/>
      <c r="D1" s="107"/>
      <c r="E1" s="107"/>
      <c r="F1" s="107"/>
      <c r="G1" s="107"/>
      <c r="H1" s="107"/>
      <c r="I1" s="107"/>
      <c r="J1" s="108"/>
    </row>
    <row r="2" spans="1:10" x14ac:dyDescent="0.25">
      <c r="A2" s="94"/>
      <c r="B2" s="93"/>
      <c r="C2" s="107"/>
      <c r="D2" s="107"/>
      <c r="E2" s="107"/>
      <c r="F2" s="107"/>
      <c r="G2" s="107"/>
      <c r="H2" s="107"/>
      <c r="I2" s="107"/>
      <c r="J2" s="108"/>
    </row>
    <row r="3" spans="1:10" x14ac:dyDescent="0.25">
      <c r="A3" s="95"/>
      <c r="B3" s="93"/>
      <c r="C3" s="107"/>
      <c r="D3" s="107"/>
      <c r="E3" s="107"/>
      <c r="F3" s="107"/>
      <c r="G3" s="107"/>
      <c r="H3" s="107"/>
      <c r="I3" s="107"/>
      <c r="J3" s="108"/>
    </row>
    <row r="4" spans="1:10" x14ac:dyDescent="0.25">
      <c r="A4" s="96" t="s">
        <v>1</v>
      </c>
      <c r="B4" s="97"/>
      <c r="C4" s="97"/>
      <c r="D4" s="97"/>
      <c r="E4" s="97"/>
      <c r="F4" s="97"/>
      <c r="G4" s="97"/>
      <c r="H4" s="97"/>
      <c r="I4" s="97"/>
      <c r="J4" s="97"/>
    </row>
    <row r="5" spans="1:10" x14ac:dyDescent="0.25">
      <c r="A5" s="98" t="s">
        <v>43</v>
      </c>
      <c r="B5" s="9" t="s">
        <v>3</v>
      </c>
      <c r="C5" s="109"/>
      <c r="D5" s="109"/>
      <c r="E5" s="109"/>
      <c r="F5" s="109"/>
      <c r="G5" s="109"/>
      <c r="H5" s="109"/>
      <c r="I5" s="109"/>
      <c r="J5" s="109"/>
    </row>
    <row r="6" spans="1:10" x14ac:dyDescent="0.25">
      <c r="A6" s="99"/>
      <c r="B6" s="100"/>
      <c r="C6" s="110"/>
      <c r="D6" s="111" t="s">
        <v>12</v>
      </c>
      <c r="E6" s="112"/>
      <c r="F6" s="112"/>
      <c r="G6" s="112"/>
      <c r="H6" s="112"/>
      <c r="I6" s="113"/>
      <c r="J6" s="114" t="s">
        <v>44</v>
      </c>
    </row>
    <row r="7" spans="1:10" x14ac:dyDescent="0.25">
      <c r="A7" s="99"/>
      <c r="B7" s="101" t="s">
        <v>44</v>
      </c>
      <c r="C7" s="115"/>
      <c r="D7" s="116"/>
      <c r="E7" s="100"/>
      <c r="F7" s="100"/>
      <c r="G7" s="101" t="s">
        <v>47</v>
      </c>
      <c r="H7" s="100"/>
      <c r="I7" s="110" t="s">
        <v>48</v>
      </c>
      <c r="J7" s="117" t="s">
        <v>44</v>
      </c>
    </row>
    <row r="8" spans="1:10" x14ac:dyDescent="0.25">
      <c r="A8" s="99"/>
      <c r="B8" s="101"/>
      <c r="C8" s="115" t="s">
        <v>11</v>
      </c>
      <c r="D8" s="117" t="s">
        <v>49</v>
      </c>
      <c r="E8" s="101" t="s">
        <v>50</v>
      </c>
      <c r="F8" s="101" t="s">
        <v>51</v>
      </c>
      <c r="G8" s="101" t="s">
        <v>52</v>
      </c>
      <c r="H8" s="101" t="s">
        <v>53</v>
      </c>
      <c r="I8" s="115" t="s">
        <v>54</v>
      </c>
      <c r="J8" s="117" t="s">
        <v>13</v>
      </c>
    </row>
    <row r="9" spans="1:10" x14ac:dyDescent="0.25">
      <c r="A9" s="102" t="s">
        <v>4</v>
      </c>
      <c r="B9" s="103" t="s">
        <v>5</v>
      </c>
      <c r="C9" s="118" t="s">
        <v>14</v>
      </c>
      <c r="D9" s="119" t="s">
        <v>44</v>
      </c>
      <c r="E9" s="120" t="s">
        <v>55</v>
      </c>
      <c r="F9" s="103" t="s">
        <v>56</v>
      </c>
      <c r="G9" s="103" t="s">
        <v>57</v>
      </c>
      <c r="H9" s="103" t="s">
        <v>54</v>
      </c>
      <c r="I9" s="118" t="s">
        <v>14</v>
      </c>
      <c r="J9" s="119" t="s">
        <v>14</v>
      </c>
    </row>
    <row r="10" spans="1:10" x14ac:dyDescent="0.25">
      <c r="A10" s="104" t="s">
        <v>45</v>
      </c>
      <c r="B10" s="105">
        <v>538883</v>
      </c>
      <c r="C10" s="121">
        <v>0</v>
      </c>
      <c r="D10" s="122">
        <v>0</v>
      </c>
      <c r="E10" s="105">
        <v>0</v>
      </c>
      <c r="F10" s="105">
        <v>-18943</v>
      </c>
      <c r="G10" s="105">
        <v>-151</v>
      </c>
      <c r="H10" s="123">
        <v>-43370</v>
      </c>
      <c r="I10" s="124">
        <v>-62464</v>
      </c>
      <c r="J10" s="125">
        <v>476419</v>
      </c>
    </row>
    <row r="11" spans="1:10" ht="22.5" x14ac:dyDescent="0.25">
      <c r="A11" s="104" t="s">
        <v>35</v>
      </c>
      <c r="B11" s="106">
        <v>63716</v>
      </c>
      <c r="C11" s="126">
        <v>0</v>
      </c>
      <c r="D11" s="127">
        <v>0</v>
      </c>
      <c r="E11" s="106">
        <v>0</v>
      </c>
      <c r="F11" s="106">
        <v>-1100</v>
      </c>
      <c r="G11" s="106">
        <v>-504</v>
      </c>
      <c r="H11" s="123">
        <v>-3840</v>
      </c>
      <c r="I11" s="128">
        <v>-5444</v>
      </c>
      <c r="J11" s="129">
        <v>58272</v>
      </c>
    </row>
    <row r="12" spans="1:10" ht="22.5" x14ac:dyDescent="0.25">
      <c r="A12" s="104" t="s">
        <v>38</v>
      </c>
      <c r="B12" s="106">
        <v>2717463</v>
      </c>
      <c r="C12" s="126">
        <v>0</v>
      </c>
      <c r="D12" s="127">
        <v>0</v>
      </c>
      <c r="E12" s="106">
        <v>0</v>
      </c>
      <c r="F12" s="106">
        <v>-18700</v>
      </c>
      <c r="G12" s="106">
        <v>0</v>
      </c>
      <c r="H12" s="123">
        <v>-229917</v>
      </c>
      <c r="I12" s="128">
        <v>-248617</v>
      </c>
      <c r="J12" s="129">
        <v>2468846</v>
      </c>
    </row>
    <row r="13" spans="1:10" ht="33.75" x14ac:dyDescent="0.25">
      <c r="A13" s="104" t="s">
        <v>46</v>
      </c>
      <c r="B13" s="106">
        <v>4647778</v>
      </c>
      <c r="C13" s="126">
        <v>0</v>
      </c>
      <c r="D13" s="127">
        <v>0</v>
      </c>
      <c r="E13" s="106">
        <v>158880</v>
      </c>
      <c r="F13" s="106">
        <v>68862</v>
      </c>
      <c r="G13" s="106">
        <v>-174794</v>
      </c>
      <c r="H13" s="123">
        <v>-43995</v>
      </c>
      <c r="I13" s="128">
        <v>8953</v>
      </c>
      <c r="J13" s="129">
        <v>4656731</v>
      </c>
    </row>
    <row r="14" spans="1:10" x14ac:dyDescent="0.25">
      <c r="A14" s="104" t="s">
        <v>42</v>
      </c>
      <c r="B14" s="106">
        <v>102956</v>
      </c>
      <c r="C14" s="126">
        <v>0</v>
      </c>
      <c r="D14" s="127">
        <v>0</v>
      </c>
      <c r="E14" s="106">
        <v>0</v>
      </c>
      <c r="F14" s="106">
        <v>-30119</v>
      </c>
      <c r="G14" s="106">
        <v>-5574</v>
      </c>
      <c r="H14" s="123">
        <v>-3152</v>
      </c>
      <c r="I14" s="128">
        <v>-38845</v>
      </c>
      <c r="J14" s="129">
        <v>64111</v>
      </c>
    </row>
    <row r="15" spans="1:10" x14ac:dyDescent="0.25">
      <c r="A15" s="130" t="s">
        <v>58</v>
      </c>
      <c r="B15" s="131">
        <v>8070796</v>
      </c>
      <c r="C15" s="138">
        <v>0</v>
      </c>
      <c r="D15" s="139">
        <v>0</v>
      </c>
      <c r="E15" s="131">
        <v>158880</v>
      </c>
      <c r="F15" s="131">
        <v>0</v>
      </c>
      <c r="G15" s="131">
        <v>-181023</v>
      </c>
      <c r="H15" s="140">
        <v>-324274</v>
      </c>
      <c r="I15" s="138">
        <v>-346417</v>
      </c>
      <c r="J15" s="131">
        <v>7724379</v>
      </c>
    </row>
    <row r="16" spans="1:10" x14ac:dyDescent="0.25">
      <c r="A16" s="132" t="s">
        <v>59</v>
      </c>
      <c r="B16" s="133"/>
      <c r="C16" s="141"/>
      <c r="D16" s="142"/>
      <c r="E16" s="133"/>
      <c r="F16" s="133"/>
      <c r="G16" s="133"/>
      <c r="H16" s="143"/>
      <c r="I16" s="144"/>
      <c r="J16" s="145"/>
    </row>
    <row r="17" spans="1:10" x14ac:dyDescent="0.25">
      <c r="A17" s="134" t="s">
        <v>8</v>
      </c>
      <c r="B17" s="135">
        <v>1054524</v>
      </c>
      <c r="C17" s="146">
        <v>0</v>
      </c>
      <c r="D17" s="147">
        <v>0</v>
      </c>
      <c r="E17" s="135">
        <v>0</v>
      </c>
      <c r="F17" s="135">
        <v>-49350</v>
      </c>
      <c r="G17" s="135">
        <v>0</v>
      </c>
      <c r="H17" s="148">
        <v>-80279</v>
      </c>
      <c r="I17" s="148">
        <v>-129629</v>
      </c>
      <c r="J17" s="147">
        <v>924895</v>
      </c>
    </row>
    <row r="18" spans="1:10" ht="22.5" x14ac:dyDescent="0.25">
      <c r="A18" s="104" t="s">
        <v>60</v>
      </c>
      <c r="B18" s="136">
        <v>594691</v>
      </c>
      <c r="C18" s="136">
        <v>0</v>
      </c>
      <c r="D18" s="149">
        <v>0</v>
      </c>
      <c r="E18" s="150">
        <v>0</v>
      </c>
      <c r="F18" s="150">
        <v>0</v>
      </c>
      <c r="G18" s="150">
        <v>0</v>
      </c>
      <c r="H18" s="151">
        <v>-35979</v>
      </c>
      <c r="I18" s="152">
        <v>-35979</v>
      </c>
      <c r="J18" s="152">
        <v>558712</v>
      </c>
    </row>
    <row r="19" spans="1:10" x14ac:dyDescent="0.25">
      <c r="A19" s="104" t="s">
        <v>61</v>
      </c>
      <c r="B19" s="137">
        <v>459833</v>
      </c>
      <c r="C19" s="137">
        <v>0</v>
      </c>
      <c r="D19" s="153">
        <v>0</v>
      </c>
      <c r="E19" s="154">
        <v>0</v>
      </c>
      <c r="F19" s="154">
        <v>-49350</v>
      </c>
      <c r="G19" s="154">
        <v>0</v>
      </c>
      <c r="H19" s="155">
        <v>-44300</v>
      </c>
      <c r="I19" s="156">
        <v>-93650</v>
      </c>
      <c r="J19" s="156">
        <v>366183</v>
      </c>
    </row>
    <row r="20" spans="1:10" x14ac:dyDescent="0.25">
      <c r="A20" s="157" t="s">
        <v>9</v>
      </c>
      <c r="B20" s="158">
        <v>6996074</v>
      </c>
      <c r="C20" s="159">
        <v>0</v>
      </c>
      <c r="D20" s="160">
        <v>0</v>
      </c>
      <c r="E20" s="161">
        <v>158880</v>
      </c>
      <c r="F20" s="161">
        <v>52350</v>
      </c>
      <c r="G20" s="161">
        <v>-174572</v>
      </c>
      <c r="H20" s="158">
        <v>-243995</v>
      </c>
      <c r="I20" s="158">
        <v>-207337</v>
      </c>
      <c r="J20" s="161">
        <v>6788737</v>
      </c>
    </row>
    <row r="21" spans="1:10" ht="22.5" x14ac:dyDescent="0.25">
      <c r="A21" s="104" t="s">
        <v>62</v>
      </c>
      <c r="B21" s="136">
        <v>1582390</v>
      </c>
      <c r="C21" s="136">
        <v>0</v>
      </c>
      <c r="D21" s="149">
        <v>0</v>
      </c>
      <c r="E21" s="150">
        <v>0</v>
      </c>
      <c r="F21" s="150">
        <v>0</v>
      </c>
      <c r="G21" s="150">
        <v>0</v>
      </c>
      <c r="H21" s="151">
        <v>0</v>
      </c>
      <c r="I21" s="152">
        <v>0</v>
      </c>
      <c r="J21" s="152">
        <v>1582390</v>
      </c>
    </row>
    <row r="22" spans="1:10" ht="22.5" x14ac:dyDescent="0.25">
      <c r="A22" s="104" t="s">
        <v>63</v>
      </c>
      <c r="B22" s="137">
        <v>4538759</v>
      </c>
      <c r="C22" s="137">
        <v>0</v>
      </c>
      <c r="D22" s="153">
        <v>0</v>
      </c>
      <c r="E22" s="154">
        <v>158880</v>
      </c>
      <c r="F22" s="154">
        <v>-77001</v>
      </c>
      <c r="G22" s="154">
        <v>-174572</v>
      </c>
      <c r="H22" s="155">
        <v>-43995</v>
      </c>
      <c r="I22" s="156">
        <v>-136688</v>
      </c>
      <c r="J22" s="156">
        <v>4402071</v>
      </c>
    </row>
    <row r="23" spans="1:10" ht="22.5" x14ac:dyDescent="0.25">
      <c r="A23" s="104" t="s">
        <v>64</v>
      </c>
      <c r="B23" s="137">
        <v>28163</v>
      </c>
      <c r="C23" s="137">
        <v>0</v>
      </c>
      <c r="D23" s="153">
        <v>0</v>
      </c>
      <c r="E23" s="154">
        <v>0</v>
      </c>
      <c r="F23" s="154">
        <v>850</v>
      </c>
      <c r="G23" s="154">
        <v>0</v>
      </c>
      <c r="H23" s="155">
        <v>0</v>
      </c>
      <c r="I23" s="156">
        <v>850</v>
      </c>
      <c r="J23" s="156">
        <v>29013</v>
      </c>
    </row>
    <row r="24" spans="1:10" ht="22.5" x14ac:dyDescent="0.25">
      <c r="A24" s="104" t="s">
        <v>65</v>
      </c>
      <c r="B24" s="137">
        <v>60800</v>
      </c>
      <c r="C24" s="137">
        <v>0</v>
      </c>
      <c r="D24" s="153">
        <v>0</v>
      </c>
      <c r="E24" s="154">
        <v>0</v>
      </c>
      <c r="F24" s="154">
        <v>128501</v>
      </c>
      <c r="G24" s="154">
        <v>0</v>
      </c>
      <c r="H24" s="155">
        <v>0</v>
      </c>
      <c r="I24" s="156">
        <v>128501</v>
      </c>
      <c r="J24" s="156">
        <v>189301</v>
      </c>
    </row>
    <row r="25" spans="1:10" x14ac:dyDescent="0.25">
      <c r="A25" s="162" t="s">
        <v>66</v>
      </c>
      <c r="B25" s="137">
        <v>778484</v>
      </c>
      <c r="C25" s="137">
        <v>0</v>
      </c>
      <c r="D25" s="153">
        <v>0</v>
      </c>
      <c r="E25" s="154">
        <v>0</v>
      </c>
      <c r="F25" s="154">
        <v>0</v>
      </c>
      <c r="G25" s="154">
        <v>0</v>
      </c>
      <c r="H25" s="155">
        <v>-200000</v>
      </c>
      <c r="I25" s="156">
        <v>-200000</v>
      </c>
      <c r="J25" s="156">
        <v>578484</v>
      </c>
    </row>
    <row r="26" spans="1:10" x14ac:dyDescent="0.25">
      <c r="A26" s="162" t="s">
        <v>67</v>
      </c>
      <c r="B26" s="137">
        <v>7478</v>
      </c>
      <c r="C26" s="137">
        <v>0</v>
      </c>
      <c r="D26" s="153">
        <v>0</v>
      </c>
      <c r="E26" s="154">
        <v>0</v>
      </c>
      <c r="F26" s="154">
        <v>0</v>
      </c>
      <c r="G26" s="154">
        <v>0</v>
      </c>
      <c r="H26" s="155">
        <v>0</v>
      </c>
      <c r="I26" s="156">
        <v>0</v>
      </c>
      <c r="J26" s="156">
        <v>7478</v>
      </c>
    </row>
    <row r="27" spans="1:10" x14ac:dyDescent="0.25">
      <c r="A27" s="157" t="s">
        <v>10</v>
      </c>
      <c r="B27" s="158">
        <v>20198</v>
      </c>
      <c r="C27" s="159">
        <v>0</v>
      </c>
      <c r="D27" s="160">
        <v>0</v>
      </c>
      <c r="E27" s="161">
        <v>0</v>
      </c>
      <c r="F27" s="161">
        <v>-3000</v>
      </c>
      <c r="G27" s="161">
        <v>-6451</v>
      </c>
      <c r="H27" s="158">
        <v>0</v>
      </c>
      <c r="I27" s="158">
        <v>-9451</v>
      </c>
      <c r="J27" s="161">
        <v>10747</v>
      </c>
    </row>
    <row r="28" spans="1:10" x14ac:dyDescent="0.25">
      <c r="A28" s="104" t="s">
        <v>68</v>
      </c>
      <c r="B28" s="137">
        <v>20198</v>
      </c>
      <c r="C28" s="137">
        <v>0</v>
      </c>
      <c r="D28" s="153">
        <v>0</v>
      </c>
      <c r="E28" s="154">
        <v>0</v>
      </c>
      <c r="F28" s="154">
        <v>-3000</v>
      </c>
      <c r="G28" s="154">
        <v>-6451</v>
      </c>
      <c r="H28" s="155">
        <v>0</v>
      </c>
      <c r="I28" s="156">
        <v>-9451</v>
      </c>
      <c r="J28" s="156">
        <v>10747</v>
      </c>
    </row>
    <row r="29" spans="1:10" x14ac:dyDescent="0.25">
      <c r="A29" s="163"/>
      <c r="B29" s="164"/>
      <c r="C29" s="168"/>
      <c r="D29" s="169"/>
      <c r="E29" s="164"/>
      <c r="F29" s="164"/>
      <c r="G29" s="164"/>
      <c r="H29" s="170"/>
      <c r="I29" s="168"/>
      <c r="J29" s="164"/>
    </row>
    <row r="30" spans="1:10" x14ac:dyDescent="0.25">
      <c r="A30" s="130" t="s">
        <v>69</v>
      </c>
      <c r="B30" s="131">
        <v>8070796</v>
      </c>
      <c r="C30" s="138">
        <v>0</v>
      </c>
      <c r="D30" s="139">
        <v>0</v>
      </c>
      <c r="E30" s="131">
        <v>158880</v>
      </c>
      <c r="F30" s="131">
        <v>0</v>
      </c>
      <c r="G30" s="131">
        <v>-181023</v>
      </c>
      <c r="H30" s="140">
        <v>-324274</v>
      </c>
      <c r="I30" s="138">
        <v>-346417</v>
      </c>
      <c r="J30" s="131">
        <v>7724379</v>
      </c>
    </row>
    <row r="31" spans="1:10" x14ac:dyDescent="0.25">
      <c r="A31" s="165" t="s">
        <v>70</v>
      </c>
      <c r="B31" s="166"/>
      <c r="C31" s="166"/>
      <c r="D31" s="166"/>
      <c r="E31" s="166"/>
      <c r="F31" s="166"/>
      <c r="G31" s="166"/>
      <c r="H31" s="171"/>
      <c r="I31" s="171"/>
      <c r="J31" s="172"/>
    </row>
    <row r="32" spans="1:10" x14ac:dyDescent="0.25">
      <c r="A32" s="167" t="s">
        <v>71</v>
      </c>
      <c r="B32" s="107"/>
      <c r="C32" s="107"/>
      <c r="D32" s="107"/>
      <c r="E32" s="107"/>
      <c r="F32" s="107"/>
      <c r="G32" s="107"/>
      <c r="H32" s="107"/>
      <c r="I32" s="107"/>
      <c r="J32" s="10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workbookViewId="0">
      <selection activeCell="G33" sqref="G33"/>
    </sheetView>
  </sheetViews>
  <sheetFormatPr defaultRowHeight="15" x14ac:dyDescent="0.25"/>
  <cols>
    <col min="1" max="1" width="24.140625" customWidth="1"/>
    <col min="2" max="3" width="10" customWidth="1"/>
    <col min="4" max="4" width="9.140625" customWidth="1"/>
    <col min="5" max="5" width="10.85546875" customWidth="1"/>
    <col min="6" max="6" width="8.42578125" customWidth="1"/>
    <col min="7" max="7" width="9.140625" customWidth="1"/>
    <col min="8" max="8" width="10" customWidth="1"/>
    <col min="9" max="9" width="11.28515625" customWidth="1"/>
    <col min="10" max="10" width="12.5703125" customWidth="1"/>
    <col min="11" max="11" width="6" customWidth="1"/>
  </cols>
  <sheetData>
    <row r="1" spans="1:11" x14ac:dyDescent="0.25">
      <c r="A1" s="92" t="s">
        <v>0</v>
      </c>
      <c r="B1" s="93"/>
      <c r="C1" s="107"/>
      <c r="D1" s="107"/>
      <c r="E1" s="107"/>
      <c r="F1" s="107"/>
      <c r="G1" s="107"/>
      <c r="H1" s="107"/>
      <c r="I1" s="107"/>
      <c r="J1" s="108"/>
      <c r="K1" s="108"/>
    </row>
    <row r="2" spans="1:11" x14ac:dyDescent="0.25">
      <c r="A2" s="94">
        <v>0</v>
      </c>
      <c r="B2" s="93"/>
      <c r="C2" s="107"/>
      <c r="D2" s="107"/>
      <c r="E2" s="107"/>
      <c r="F2" s="107"/>
      <c r="G2" s="107"/>
      <c r="H2" s="107"/>
      <c r="I2" s="107"/>
      <c r="J2" s="108"/>
      <c r="K2" s="108"/>
    </row>
    <row r="3" spans="1:11" x14ac:dyDescent="0.25">
      <c r="A3" s="173"/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x14ac:dyDescent="0.25">
      <c r="A4" s="174" t="s">
        <v>72</v>
      </c>
      <c r="B4" s="97"/>
      <c r="C4" s="97"/>
      <c r="D4" s="97"/>
      <c r="E4" s="97"/>
      <c r="F4" s="97"/>
      <c r="G4" s="97"/>
      <c r="H4" s="97"/>
      <c r="I4" s="97"/>
      <c r="J4" s="97"/>
      <c r="K4" s="177"/>
    </row>
    <row r="5" spans="1:11" x14ac:dyDescent="0.25">
      <c r="A5" s="98" t="s">
        <v>73</v>
      </c>
      <c r="B5" s="9" t="s">
        <v>3</v>
      </c>
      <c r="C5" s="109"/>
      <c r="D5" s="109"/>
      <c r="E5" s="109"/>
      <c r="F5" s="109"/>
      <c r="G5" s="109"/>
      <c r="H5" s="109"/>
      <c r="I5" s="109"/>
      <c r="J5" s="109"/>
      <c r="K5" s="178"/>
    </row>
    <row r="6" spans="1:11" x14ac:dyDescent="0.25">
      <c r="A6" s="99"/>
      <c r="B6" s="100"/>
      <c r="C6" s="110"/>
      <c r="D6" s="111" t="s">
        <v>12</v>
      </c>
      <c r="E6" s="112"/>
      <c r="F6" s="112"/>
      <c r="G6" s="112"/>
      <c r="H6" s="112"/>
      <c r="I6" s="113"/>
      <c r="J6" s="179" t="s">
        <v>79</v>
      </c>
      <c r="K6" s="180"/>
    </row>
    <row r="7" spans="1:11" x14ac:dyDescent="0.25">
      <c r="A7" s="99"/>
      <c r="B7" s="101" t="s">
        <v>44</v>
      </c>
      <c r="C7" s="115"/>
      <c r="D7" s="116"/>
      <c r="E7" s="100"/>
      <c r="F7" s="100"/>
      <c r="G7" s="101" t="s">
        <v>47</v>
      </c>
      <c r="H7" s="100"/>
      <c r="I7" s="110" t="s">
        <v>48</v>
      </c>
      <c r="J7" s="101" t="s">
        <v>79</v>
      </c>
      <c r="K7" s="181"/>
    </row>
    <row r="8" spans="1:11" x14ac:dyDescent="0.25">
      <c r="A8" s="99"/>
      <c r="B8" s="101"/>
      <c r="C8" s="115" t="s">
        <v>11</v>
      </c>
      <c r="D8" s="117" t="s">
        <v>49</v>
      </c>
      <c r="E8" s="101" t="s">
        <v>50</v>
      </c>
      <c r="F8" s="101" t="s">
        <v>51</v>
      </c>
      <c r="G8" s="101" t="s">
        <v>52</v>
      </c>
      <c r="H8" s="101" t="s">
        <v>53</v>
      </c>
      <c r="I8" s="115" t="s">
        <v>54</v>
      </c>
      <c r="J8" s="101" t="s">
        <v>13</v>
      </c>
      <c r="K8" s="182"/>
    </row>
    <row r="9" spans="1:11" x14ac:dyDescent="0.25">
      <c r="A9" s="102" t="s">
        <v>4</v>
      </c>
      <c r="B9" s="103" t="s">
        <v>5</v>
      </c>
      <c r="C9" s="118" t="s">
        <v>14</v>
      </c>
      <c r="D9" s="119" t="s">
        <v>79</v>
      </c>
      <c r="E9" s="120" t="s">
        <v>80</v>
      </c>
      <c r="F9" s="103" t="s">
        <v>56</v>
      </c>
      <c r="G9" s="103" t="s">
        <v>57</v>
      </c>
      <c r="H9" s="103" t="s">
        <v>54</v>
      </c>
      <c r="I9" s="118" t="s">
        <v>14</v>
      </c>
      <c r="J9" s="103" t="s">
        <v>14</v>
      </c>
      <c r="K9" s="182"/>
    </row>
    <row r="10" spans="1:11" x14ac:dyDescent="0.25">
      <c r="A10" s="104" t="s">
        <v>74</v>
      </c>
      <c r="B10" s="175">
        <v>44668</v>
      </c>
      <c r="C10" s="121">
        <v>0</v>
      </c>
      <c r="D10" s="127">
        <v>0</v>
      </c>
      <c r="E10" s="105">
        <v>0</v>
      </c>
      <c r="F10" s="105">
        <v>-4267</v>
      </c>
      <c r="G10" s="105">
        <v>0</v>
      </c>
      <c r="H10" s="106">
        <v>0</v>
      </c>
      <c r="I10" s="124">
        <v>-4267</v>
      </c>
      <c r="J10" s="125">
        <v>40401</v>
      </c>
      <c r="K10" s="183"/>
    </row>
    <row r="11" spans="1:11" x14ac:dyDescent="0.25">
      <c r="A11" s="104" t="s">
        <v>75</v>
      </c>
      <c r="B11" s="176">
        <v>114113</v>
      </c>
      <c r="C11" s="126">
        <v>0</v>
      </c>
      <c r="D11" s="127">
        <v>0</v>
      </c>
      <c r="E11" s="106">
        <v>0</v>
      </c>
      <c r="F11" s="106">
        <v>-409</v>
      </c>
      <c r="G11" s="106">
        <v>-25</v>
      </c>
      <c r="H11" s="106">
        <v>-6598</v>
      </c>
      <c r="I11" s="128">
        <v>-7032</v>
      </c>
      <c r="J11" s="129">
        <v>107081</v>
      </c>
      <c r="K11" s="183"/>
    </row>
    <row r="12" spans="1:11" x14ac:dyDescent="0.25">
      <c r="A12" s="104" t="s">
        <v>76</v>
      </c>
      <c r="B12" s="176">
        <v>271702</v>
      </c>
      <c r="C12" s="126">
        <v>0</v>
      </c>
      <c r="D12" s="127">
        <v>0</v>
      </c>
      <c r="E12" s="106">
        <v>0</v>
      </c>
      <c r="F12" s="106">
        <v>-11400</v>
      </c>
      <c r="G12" s="106">
        <v>-126</v>
      </c>
      <c r="H12" s="106">
        <v>-27977</v>
      </c>
      <c r="I12" s="128">
        <v>-39503</v>
      </c>
      <c r="J12" s="129">
        <v>232199</v>
      </c>
      <c r="K12" s="183"/>
    </row>
    <row r="13" spans="1:11" ht="22.5" x14ac:dyDescent="0.25">
      <c r="A13" s="104" t="s">
        <v>77</v>
      </c>
      <c r="B13" s="176">
        <v>57700</v>
      </c>
      <c r="C13" s="126">
        <v>0</v>
      </c>
      <c r="D13" s="127">
        <v>0</v>
      </c>
      <c r="E13" s="106">
        <v>0</v>
      </c>
      <c r="F13" s="106">
        <v>133</v>
      </c>
      <c r="G13" s="106">
        <v>0</v>
      </c>
      <c r="H13" s="106">
        <v>-8795</v>
      </c>
      <c r="I13" s="128">
        <v>-8662</v>
      </c>
      <c r="J13" s="129">
        <v>49038</v>
      </c>
      <c r="K13" s="183"/>
    </row>
    <row r="14" spans="1:11" x14ac:dyDescent="0.25">
      <c r="A14" s="104" t="s">
        <v>78</v>
      </c>
      <c r="B14" s="176">
        <v>50700</v>
      </c>
      <c r="C14" s="126">
        <v>0</v>
      </c>
      <c r="D14" s="127">
        <v>0</v>
      </c>
      <c r="E14" s="106">
        <v>0</v>
      </c>
      <c r="F14" s="106">
        <v>-3000</v>
      </c>
      <c r="G14" s="106">
        <v>0</v>
      </c>
      <c r="H14" s="106">
        <v>0</v>
      </c>
      <c r="I14" s="128">
        <v>-3000</v>
      </c>
      <c r="J14" s="129">
        <v>47700</v>
      </c>
      <c r="K14" s="183"/>
    </row>
    <row r="15" spans="1:11" x14ac:dyDescent="0.25">
      <c r="A15" s="130" t="s">
        <v>58</v>
      </c>
      <c r="B15" s="184">
        <v>538883</v>
      </c>
      <c r="C15" s="190">
        <v>0</v>
      </c>
      <c r="D15" s="139">
        <v>0</v>
      </c>
      <c r="E15" s="131">
        <v>0</v>
      </c>
      <c r="F15" s="131">
        <v>-18943</v>
      </c>
      <c r="G15" s="131">
        <v>-151</v>
      </c>
      <c r="H15" s="131">
        <v>-43370</v>
      </c>
      <c r="I15" s="138">
        <v>-62464</v>
      </c>
      <c r="J15" s="131">
        <v>476419</v>
      </c>
      <c r="K15" s="191"/>
    </row>
    <row r="16" spans="1:11" x14ac:dyDescent="0.25">
      <c r="A16" s="185" t="s">
        <v>59</v>
      </c>
      <c r="B16" s="186"/>
      <c r="C16" s="141"/>
      <c r="D16" s="192"/>
      <c r="E16" s="193"/>
      <c r="F16" s="193"/>
      <c r="G16" s="193"/>
      <c r="H16" s="193"/>
      <c r="I16" s="141"/>
      <c r="J16" s="194"/>
      <c r="K16" s="195"/>
    </row>
    <row r="17" spans="1:11" x14ac:dyDescent="0.25">
      <c r="A17" s="134" t="s">
        <v>8</v>
      </c>
      <c r="B17" s="187">
        <v>531406</v>
      </c>
      <c r="C17" s="146">
        <v>0</v>
      </c>
      <c r="D17" s="147">
        <v>0</v>
      </c>
      <c r="E17" s="135">
        <v>0</v>
      </c>
      <c r="F17" s="135">
        <v>-18943</v>
      </c>
      <c r="G17" s="135">
        <v>0</v>
      </c>
      <c r="H17" s="135">
        <v>-43370</v>
      </c>
      <c r="I17" s="146">
        <v>-62313</v>
      </c>
      <c r="J17" s="135">
        <v>469093</v>
      </c>
      <c r="K17" s="191"/>
    </row>
    <row r="18" spans="1:11" x14ac:dyDescent="0.25">
      <c r="A18" s="104" t="s">
        <v>60</v>
      </c>
      <c r="B18" s="188">
        <v>316385</v>
      </c>
      <c r="C18" s="136">
        <v>0</v>
      </c>
      <c r="D18" s="149">
        <v>0</v>
      </c>
      <c r="E18" s="150">
        <v>0</v>
      </c>
      <c r="F18" s="150">
        <v>-9243</v>
      </c>
      <c r="G18" s="150">
        <v>0</v>
      </c>
      <c r="H18" s="196">
        <v>-24967</v>
      </c>
      <c r="I18" s="197">
        <v>-34210</v>
      </c>
      <c r="J18" s="152">
        <v>282175</v>
      </c>
      <c r="K18" s="183"/>
    </row>
    <row r="19" spans="1:11" x14ac:dyDescent="0.25">
      <c r="A19" s="104" t="s">
        <v>61</v>
      </c>
      <c r="B19" s="189">
        <v>215021</v>
      </c>
      <c r="C19" s="137">
        <v>0</v>
      </c>
      <c r="D19" s="153">
        <v>0</v>
      </c>
      <c r="E19" s="154">
        <v>0</v>
      </c>
      <c r="F19" s="154">
        <v>-9700</v>
      </c>
      <c r="G19" s="154">
        <v>0</v>
      </c>
      <c r="H19" s="198">
        <v>-18403</v>
      </c>
      <c r="I19" s="199">
        <v>-28103</v>
      </c>
      <c r="J19" s="156">
        <v>186918</v>
      </c>
      <c r="K19" s="183"/>
    </row>
    <row r="20" spans="1:11" x14ac:dyDescent="0.25">
      <c r="A20" s="157" t="s">
        <v>9</v>
      </c>
      <c r="B20" s="200">
        <v>1197</v>
      </c>
      <c r="C20" s="158">
        <v>0</v>
      </c>
      <c r="D20" s="160">
        <v>0</v>
      </c>
      <c r="E20" s="161">
        <v>0</v>
      </c>
      <c r="F20" s="161">
        <v>0</v>
      </c>
      <c r="G20" s="161">
        <v>0</v>
      </c>
      <c r="H20" s="200">
        <v>0</v>
      </c>
      <c r="I20" s="200">
        <v>0</v>
      </c>
      <c r="J20" s="161">
        <v>1197</v>
      </c>
      <c r="K20" s="191"/>
    </row>
    <row r="21" spans="1:11" x14ac:dyDescent="0.25">
      <c r="A21" s="104" t="s">
        <v>62</v>
      </c>
      <c r="B21" s="188">
        <v>6</v>
      </c>
      <c r="C21" s="136">
        <v>0</v>
      </c>
      <c r="D21" s="149">
        <v>0</v>
      </c>
      <c r="E21" s="150">
        <v>0</v>
      </c>
      <c r="F21" s="150">
        <v>0</v>
      </c>
      <c r="G21" s="150">
        <v>0</v>
      </c>
      <c r="H21" s="150">
        <v>0</v>
      </c>
      <c r="I21" s="124">
        <v>0</v>
      </c>
      <c r="J21" s="152">
        <v>6</v>
      </c>
      <c r="K21" s="183"/>
    </row>
    <row r="22" spans="1:11" x14ac:dyDescent="0.25">
      <c r="A22" s="162" t="s">
        <v>67</v>
      </c>
      <c r="B22" s="189">
        <v>1191</v>
      </c>
      <c r="C22" s="137">
        <v>0</v>
      </c>
      <c r="D22" s="153">
        <v>0</v>
      </c>
      <c r="E22" s="154">
        <v>0</v>
      </c>
      <c r="F22" s="154">
        <v>0</v>
      </c>
      <c r="G22" s="154">
        <v>0</v>
      </c>
      <c r="H22" s="198">
        <v>0</v>
      </c>
      <c r="I22" s="156">
        <v>0</v>
      </c>
      <c r="J22" s="156">
        <v>1191</v>
      </c>
      <c r="K22" s="183"/>
    </row>
    <row r="23" spans="1:11" x14ac:dyDescent="0.25">
      <c r="A23" s="157" t="s">
        <v>10</v>
      </c>
      <c r="B23" s="200">
        <v>6280</v>
      </c>
      <c r="C23" s="158">
        <v>0</v>
      </c>
      <c r="D23" s="160">
        <v>0</v>
      </c>
      <c r="E23" s="161">
        <v>0</v>
      </c>
      <c r="F23" s="161">
        <v>0</v>
      </c>
      <c r="G23" s="161">
        <v>-151</v>
      </c>
      <c r="H23" s="200">
        <v>0</v>
      </c>
      <c r="I23" s="200">
        <v>-151</v>
      </c>
      <c r="J23" s="161">
        <v>6129</v>
      </c>
      <c r="K23" s="191"/>
    </row>
    <row r="24" spans="1:11" x14ac:dyDescent="0.25">
      <c r="A24" s="104" t="s">
        <v>68</v>
      </c>
      <c r="B24" s="189">
        <v>6280</v>
      </c>
      <c r="C24" s="137">
        <v>0</v>
      </c>
      <c r="D24" s="153">
        <v>0</v>
      </c>
      <c r="E24" s="154">
        <v>0</v>
      </c>
      <c r="F24" s="154">
        <v>0</v>
      </c>
      <c r="G24" s="154">
        <v>-151</v>
      </c>
      <c r="H24" s="198">
        <v>0</v>
      </c>
      <c r="I24" s="199">
        <v>-151</v>
      </c>
      <c r="J24" s="156">
        <v>6129</v>
      </c>
      <c r="K24" s="183"/>
    </row>
    <row r="25" spans="1:11" x14ac:dyDescent="0.25">
      <c r="A25" s="163"/>
      <c r="B25" s="201"/>
      <c r="C25" s="168"/>
      <c r="D25" s="169"/>
      <c r="E25" s="164"/>
      <c r="F25" s="164"/>
      <c r="G25" s="164"/>
      <c r="H25" s="201"/>
      <c r="I25" s="201"/>
      <c r="J25" s="164"/>
      <c r="K25" s="183"/>
    </row>
    <row r="26" spans="1:11" x14ac:dyDescent="0.25">
      <c r="A26" s="130" t="s">
        <v>69</v>
      </c>
      <c r="B26" s="202">
        <v>538883</v>
      </c>
      <c r="C26" s="138">
        <v>0</v>
      </c>
      <c r="D26" s="139">
        <v>0</v>
      </c>
      <c r="E26" s="131">
        <v>0</v>
      </c>
      <c r="F26" s="131">
        <v>-18943</v>
      </c>
      <c r="G26" s="131">
        <v>-151</v>
      </c>
      <c r="H26" s="131">
        <v>-43370</v>
      </c>
      <c r="I26" s="138">
        <v>-62464</v>
      </c>
      <c r="J26" s="131">
        <v>476419</v>
      </c>
      <c r="K26" s="191"/>
    </row>
    <row r="27" spans="1:11" x14ac:dyDescent="0.25">
      <c r="A27" s="165" t="s">
        <v>71</v>
      </c>
      <c r="B27" s="166"/>
      <c r="C27" s="166"/>
      <c r="D27" s="166"/>
      <c r="E27" s="166"/>
      <c r="F27" s="166"/>
      <c r="G27" s="166"/>
      <c r="H27" s="171"/>
      <c r="I27" s="171"/>
      <c r="J27" s="172"/>
      <c r="K27" s="177"/>
    </row>
    <row r="28" spans="1:11" x14ac:dyDescent="0.25">
      <c r="A28" s="167" t="s">
        <v>71</v>
      </c>
      <c r="B28" s="107"/>
      <c r="C28" s="107"/>
      <c r="D28" s="107"/>
      <c r="E28" s="93"/>
      <c r="F28" s="107"/>
      <c r="G28" s="93"/>
      <c r="H28" s="107"/>
      <c r="I28" s="107"/>
      <c r="J28" s="108"/>
      <c r="K28" s="108"/>
    </row>
    <row r="29" spans="1:11" x14ac:dyDescent="0.25">
      <c r="A29" s="203"/>
      <c r="B29" s="107"/>
      <c r="C29" s="107"/>
      <c r="D29" s="107"/>
      <c r="E29" s="93"/>
      <c r="F29" s="107"/>
      <c r="G29" s="93"/>
      <c r="H29" s="107"/>
      <c r="I29" s="107"/>
      <c r="J29" s="108"/>
      <c r="K29" s="108"/>
    </row>
    <row r="30" spans="1:11" x14ac:dyDescent="0.25">
      <c r="A30" s="203"/>
      <c r="B30" s="93"/>
      <c r="C30" s="93"/>
      <c r="D30" s="107"/>
      <c r="E30" s="93"/>
      <c r="F30" s="107"/>
      <c r="G30" s="93"/>
      <c r="H30" s="107"/>
      <c r="I30" s="107"/>
      <c r="J30" s="108"/>
      <c r="K30" s="108"/>
    </row>
    <row r="31" spans="1:11" x14ac:dyDescent="0.25">
      <c r="A31" s="203"/>
      <c r="B31" s="93"/>
      <c r="C31" s="93"/>
      <c r="D31" s="107"/>
      <c r="E31" s="93"/>
      <c r="F31" s="107"/>
      <c r="G31" s="93"/>
      <c r="H31" s="107"/>
      <c r="I31" s="107"/>
      <c r="J31" s="108"/>
      <c r="K31" s="108"/>
    </row>
    <row r="32" spans="1:11" x14ac:dyDescent="0.25">
      <c r="A32" s="203"/>
      <c r="B32" s="93"/>
      <c r="C32" s="93"/>
      <c r="D32" s="107"/>
      <c r="E32" s="93"/>
      <c r="F32" s="107"/>
      <c r="G32" s="93"/>
      <c r="H32" s="107"/>
      <c r="I32" s="107"/>
      <c r="J32" s="108"/>
      <c r="K32" s="10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workbookViewId="0">
      <selection activeCell="A25" sqref="A25:A26"/>
    </sheetView>
  </sheetViews>
  <sheetFormatPr defaultRowHeight="15" x14ac:dyDescent="0.25"/>
  <cols>
    <col min="1" max="1" width="24.140625" customWidth="1"/>
    <col min="2" max="3" width="10" customWidth="1"/>
    <col min="4" max="4" width="9.140625" customWidth="1"/>
    <col min="5" max="5" width="10.85546875" customWidth="1"/>
    <col min="6" max="6" width="8.42578125" customWidth="1"/>
    <col min="7" max="7" width="9.140625" customWidth="1"/>
    <col min="8" max="8" width="10" customWidth="1"/>
    <col min="9" max="9" width="11.28515625" customWidth="1"/>
    <col min="10" max="10" width="12.5703125" customWidth="1"/>
    <col min="11" max="11" width="5.42578125" customWidth="1"/>
  </cols>
  <sheetData>
    <row r="1" spans="1:11" x14ac:dyDescent="0.25">
      <c r="A1" s="92" t="s">
        <v>0</v>
      </c>
      <c r="B1" s="93"/>
      <c r="C1" s="107"/>
      <c r="D1" s="107"/>
      <c r="E1" s="107"/>
      <c r="F1" s="107"/>
      <c r="G1" s="107"/>
      <c r="H1" s="107"/>
      <c r="I1" s="107"/>
      <c r="J1" s="108"/>
      <c r="K1" s="108"/>
    </row>
    <row r="2" spans="1:11" x14ac:dyDescent="0.25">
      <c r="A2" s="94">
        <v>0</v>
      </c>
      <c r="B2" s="93"/>
      <c r="C2" s="107"/>
      <c r="D2" s="107"/>
      <c r="E2" s="107"/>
      <c r="F2" s="107"/>
      <c r="G2" s="107"/>
      <c r="H2" s="107"/>
      <c r="I2" s="107"/>
      <c r="J2" s="108"/>
      <c r="K2" s="108"/>
    </row>
    <row r="3" spans="1:11" x14ac:dyDescent="0.25">
      <c r="A3" s="173"/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x14ac:dyDescent="0.25">
      <c r="A4" s="174" t="s">
        <v>81</v>
      </c>
      <c r="B4" s="97"/>
      <c r="C4" s="97"/>
      <c r="D4" s="97"/>
      <c r="E4" s="97"/>
      <c r="F4" s="97"/>
      <c r="G4" s="97"/>
      <c r="H4" s="97"/>
      <c r="I4" s="97"/>
      <c r="J4" s="97"/>
      <c r="K4" s="177"/>
    </row>
    <row r="5" spans="1:11" x14ac:dyDescent="0.25">
      <c r="A5" s="98" t="s">
        <v>73</v>
      </c>
      <c r="B5" s="9" t="s">
        <v>3</v>
      </c>
      <c r="C5" s="109"/>
      <c r="D5" s="109"/>
      <c r="E5" s="109"/>
      <c r="F5" s="109"/>
      <c r="G5" s="109"/>
      <c r="H5" s="109"/>
      <c r="I5" s="109"/>
      <c r="J5" s="109"/>
      <c r="K5" s="178"/>
    </row>
    <row r="6" spans="1:11" x14ac:dyDescent="0.25">
      <c r="A6" s="99"/>
      <c r="B6" s="100"/>
      <c r="C6" s="110"/>
      <c r="D6" s="111" t="s">
        <v>12</v>
      </c>
      <c r="E6" s="112"/>
      <c r="F6" s="112"/>
      <c r="G6" s="112"/>
      <c r="H6" s="112"/>
      <c r="I6" s="113"/>
      <c r="J6" s="179" t="s">
        <v>79</v>
      </c>
      <c r="K6" s="180"/>
    </row>
    <row r="7" spans="1:11" x14ac:dyDescent="0.25">
      <c r="A7" s="99"/>
      <c r="B7" s="101" t="s">
        <v>44</v>
      </c>
      <c r="C7" s="115"/>
      <c r="D7" s="116"/>
      <c r="E7" s="100"/>
      <c r="F7" s="100"/>
      <c r="G7" s="101" t="s">
        <v>47</v>
      </c>
      <c r="H7" s="100"/>
      <c r="I7" s="110" t="s">
        <v>48</v>
      </c>
      <c r="J7" s="101" t="s">
        <v>79</v>
      </c>
      <c r="K7" s="181"/>
    </row>
    <row r="8" spans="1:11" x14ac:dyDescent="0.25">
      <c r="A8" s="99"/>
      <c r="B8" s="101"/>
      <c r="C8" s="115" t="s">
        <v>11</v>
      </c>
      <c r="D8" s="117" t="s">
        <v>49</v>
      </c>
      <c r="E8" s="101" t="s">
        <v>50</v>
      </c>
      <c r="F8" s="101" t="s">
        <v>51</v>
      </c>
      <c r="G8" s="101" t="s">
        <v>52</v>
      </c>
      <c r="H8" s="101" t="s">
        <v>53</v>
      </c>
      <c r="I8" s="115" t="s">
        <v>54</v>
      </c>
      <c r="J8" s="101" t="s">
        <v>13</v>
      </c>
      <c r="K8" s="182"/>
    </row>
    <row r="9" spans="1:11" x14ac:dyDescent="0.25">
      <c r="A9" s="102" t="s">
        <v>4</v>
      </c>
      <c r="B9" s="103" t="s">
        <v>5</v>
      </c>
      <c r="C9" s="118" t="s">
        <v>14</v>
      </c>
      <c r="D9" s="119" t="s">
        <v>79</v>
      </c>
      <c r="E9" s="120" t="s">
        <v>80</v>
      </c>
      <c r="F9" s="103" t="s">
        <v>56</v>
      </c>
      <c r="G9" s="103" t="s">
        <v>57</v>
      </c>
      <c r="H9" s="103" t="s">
        <v>54</v>
      </c>
      <c r="I9" s="118" t="s">
        <v>14</v>
      </c>
      <c r="J9" s="103" t="s">
        <v>14</v>
      </c>
      <c r="K9" s="182"/>
    </row>
    <row r="10" spans="1:11" ht="22.5" x14ac:dyDescent="0.25">
      <c r="A10" s="104" t="s">
        <v>82</v>
      </c>
      <c r="B10" s="175">
        <v>5416</v>
      </c>
      <c r="C10" s="121">
        <v>0</v>
      </c>
      <c r="D10" s="127">
        <v>0</v>
      </c>
      <c r="E10" s="105">
        <v>0</v>
      </c>
      <c r="F10" s="105">
        <v>0</v>
      </c>
      <c r="G10" s="105">
        <v>-257</v>
      </c>
      <c r="H10" s="106">
        <v>0</v>
      </c>
      <c r="I10" s="124">
        <v>-257</v>
      </c>
      <c r="J10" s="125">
        <v>5159</v>
      </c>
      <c r="K10" s="183"/>
    </row>
    <row r="11" spans="1:11" ht="22.5" x14ac:dyDescent="0.25">
      <c r="A11" s="104" t="s">
        <v>83</v>
      </c>
      <c r="B11" s="176">
        <v>27058</v>
      </c>
      <c r="C11" s="126">
        <v>0</v>
      </c>
      <c r="D11" s="127">
        <v>0</v>
      </c>
      <c r="E11" s="106">
        <v>0</v>
      </c>
      <c r="F11" s="106">
        <v>-800</v>
      </c>
      <c r="G11" s="106">
        <v>-100</v>
      </c>
      <c r="H11" s="123">
        <v>-500</v>
      </c>
      <c r="I11" s="128">
        <v>-1400</v>
      </c>
      <c r="J11" s="129">
        <v>25658</v>
      </c>
      <c r="K11" s="183"/>
    </row>
    <row r="12" spans="1:11" x14ac:dyDescent="0.25">
      <c r="A12" s="104" t="s">
        <v>84</v>
      </c>
      <c r="B12" s="176">
        <v>31242</v>
      </c>
      <c r="C12" s="126">
        <v>0</v>
      </c>
      <c r="D12" s="127">
        <v>0</v>
      </c>
      <c r="E12" s="106">
        <v>0</v>
      </c>
      <c r="F12" s="106">
        <v>-300</v>
      </c>
      <c r="G12" s="106">
        <v>-147</v>
      </c>
      <c r="H12" s="106">
        <v>-3340</v>
      </c>
      <c r="I12" s="128">
        <v>-3787</v>
      </c>
      <c r="J12" s="129">
        <v>27455</v>
      </c>
      <c r="K12" s="183"/>
    </row>
    <row r="13" spans="1:11" x14ac:dyDescent="0.25">
      <c r="A13" s="130" t="s">
        <v>58</v>
      </c>
      <c r="B13" s="184">
        <v>63716</v>
      </c>
      <c r="C13" s="190">
        <v>0</v>
      </c>
      <c r="D13" s="139">
        <v>0</v>
      </c>
      <c r="E13" s="131">
        <v>0</v>
      </c>
      <c r="F13" s="131">
        <v>-1100</v>
      </c>
      <c r="G13" s="131">
        <v>-504</v>
      </c>
      <c r="H13" s="131">
        <v>-3840</v>
      </c>
      <c r="I13" s="138">
        <v>-5444</v>
      </c>
      <c r="J13" s="131">
        <v>58272</v>
      </c>
      <c r="K13" s="191"/>
    </row>
    <row r="14" spans="1:11" x14ac:dyDescent="0.25">
      <c r="A14" s="185" t="s">
        <v>59</v>
      </c>
      <c r="B14" s="186"/>
      <c r="C14" s="141"/>
      <c r="D14" s="192"/>
      <c r="E14" s="193"/>
      <c r="F14" s="193"/>
      <c r="G14" s="193"/>
      <c r="H14" s="193"/>
      <c r="I14" s="141"/>
      <c r="J14" s="194"/>
      <c r="K14" s="195"/>
    </row>
    <row r="15" spans="1:11" x14ac:dyDescent="0.25">
      <c r="A15" s="134" t="s">
        <v>8</v>
      </c>
      <c r="B15" s="187">
        <v>57359</v>
      </c>
      <c r="C15" s="146">
        <v>0</v>
      </c>
      <c r="D15" s="147">
        <v>0</v>
      </c>
      <c r="E15" s="135">
        <v>0</v>
      </c>
      <c r="F15" s="135">
        <v>-1100</v>
      </c>
      <c r="G15" s="135">
        <v>0</v>
      </c>
      <c r="H15" s="135">
        <v>-3840</v>
      </c>
      <c r="I15" s="146">
        <v>-4940</v>
      </c>
      <c r="J15" s="135">
        <v>52419</v>
      </c>
      <c r="K15" s="191"/>
    </row>
    <row r="16" spans="1:11" x14ac:dyDescent="0.25">
      <c r="A16" s="104" t="s">
        <v>60</v>
      </c>
      <c r="B16" s="188">
        <v>42263</v>
      </c>
      <c r="C16" s="136">
        <v>0</v>
      </c>
      <c r="D16" s="149">
        <v>0</v>
      </c>
      <c r="E16" s="150">
        <v>0</v>
      </c>
      <c r="F16" s="150">
        <v>0</v>
      </c>
      <c r="G16" s="150">
        <v>0</v>
      </c>
      <c r="H16" s="196">
        <v>-3840</v>
      </c>
      <c r="I16" s="197">
        <v>-3840</v>
      </c>
      <c r="J16" s="152">
        <v>38423</v>
      </c>
      <c r="K16" s="183"/>
    </row>
    <row r="17" spans="1:11" x14ac:dyDescent="0.25">
      <c r="A17" s="104" t="s">
        <v>61</v>
      </c>
      <c r="B17" s="189">
        <v>15096</v>
      </c>
      <c r="C17" s="137">
        <v>0</v>
      </c>
      <c r="D17" s="153">
        <v>0</v>
      </c>
      <c r="E17" s="154">
        <v>0</v>
      </c>
      <c r="F17" s="154">
        <v>-1100</v>
      </c>
      <c r="G17" s="154">
        <v>0</v>
      </c>
      <c r="H17" s="198">
        <v>0</v>
      </c>
      <c r="I17" s="199">
        <v>-1100</v>
      </c>
      <c r="J17" s="156">
        <v>13996</v>
      </c>
      <c r="K17" s="183"/>
    </row>
    <row r="18" spans="1:11" x14ac:dyDescent="0.25">
      <c r="A18" s="157" t="s">
        <v>9</v>
      </c>
      <c r="B18" s="200">
        <v>5643</v>
      </c>
      <c r="C18" s="158">
        <v>0</v>
      </c>
      <c r="D18" s="160">
        <v>0</v>
      </c>
      <c r="E18" s="161">
        <v>0</v>
      </c>
      <c r="F18" s="161">
        <v>0</v>
      </c>
      <c r="G18" s="161">
        <v>0</v>
      </c>
      <c r="H18" s="200">
        <v>0</v>
      </c>
      <c r="I18" s="200">
        <v>0</v>
      </c>
      <c r="J18" s="161">
        <v>5643</v>
      </c>
      <c r="K18" s="191"/>
    </row>
    <row r="19" spans="1:11" x14ac:dyDescent="0.25">
      <c r="A19" s="162" t="s">
        <v>67</v>
      </c>
      <c r="B19" s="189">
        <v>5643</v>
      </c>
      <c r="C19" s="137">
        <v>0</v>
      </c>
      <c r="D19" s="153">
        <v>0</v>
      </c>
      <c r="E19" s="154">
        <v>0</v>
      </c>
      <c r="F19" s="154">
        <v>0</v>
      </c>
      <c r="G19" s="154">
        <v>0</v>
      </c>
      <c r="H19" s="198">
        <v>0</v>
      </c>
      <c r="I19" s="199">
        <v>0</v>
      </c>
      <c r="J19" s="156">
        <v>5643</v>
      </c>
      <c r="K19" s="183"/>
    </row>
    <row r="20" spans="1:11" x14ac:dyDescent="0.25">
      <c r="A20" s="157" t="s">
        <v>10</v>
      </c>
      <c r="B20" s="200">
        <v>714</v>
      </c>
      <c r="C20" s="158">
        <v>0</v>
      </c>
      <c r="D20" s="160">
        <v>0</v>
      </c>
      <c r="E20" s="161">
        <v>0</v>
      </c>
      <c r="F20" s="161">
        <v>0</v>
      </c>
      <c r="G20" s="161">
        <v>-504</v>
      </c>
      <c r="H20" s="200">
        <v>0</v>
      </c>
      <c r="I20" s="200">
        <v>-504</v>
      </c>
      <c r="J20" s="161">
        <v>210</v>
      </c>
      <c r="K20" s="191"/>
    </row>
    <row r="21" spans="1:11" x14ac:dyDescent="0.25">
      <c r="A21" s="104" t="s">
        <v>68</v>
      </c>
      <c r="B21" s="189">
        <v>714</v>
      </c>
      <c r="C21" s="137">
        <v>0</v>
      </c>
      <c r="D21" s="153">
        <v>0</v>
      </c>
      <c r="E21" s="154">
        <v>0</v>
      </c>
      <c r="F21" s="154">
        <v>0</v>
      </c>
      <c r="G21" s="154">
        <v>-504</v>
      </c>
      <c r="H21" s="198">
        <v>0</v>
      </c>
      <c r="I21" s="199">
        <v>-504</v>
      </c>
      <c r="J21" s="156">
        <v>210</v>
      </c>
      <c r="K21" s="183"/>
    </row>
    <row r="22" spans="1:11" x14ac:dyDescent="0.25">
      <c r="A22" s="163"/>
      <c r="B22" s="201"/>
      <c r="C22" s="168"/>
      <c r="D22" s="169"/>
      <c r="E22" s="164"/>
      <c r="F22" s="164"/>
      <c r="G22" s="164"/>
      <c r="H22" s="201"/>
      <c r="I22" s="201"/>
      <c r="J22" s="164"/>
      <c r="K22" s="183"/>
    </row>
    <row r="23" spans="1:11" x14ac:dyDescent="0.25">
      <c r="A23" s="130" t="s">
        <v>69</v>
      </c>
      <c r="B23" s="202">
        <v>63716</v>
      </c>
      <c r="C23" s="138">
        <v>0</v>
      </c>
      <c r="D23" s="139">
        <v>0</v>
      </c>
      <c r="E23" s="131">
        <v>0</v>
      </c>
      <c r="F23" s="131">
        <v>-1100</v>
      </c>
      <c r="G23" s="131">
        <v>-504</v>
      </c>
      <c r="H23" s="131">
        <v>-3840</v>
      </c>
      <c r="I23" s="138">
        <v>-5444</v>
      </c>
      <c r="J23" s="131">
        <v>58272</v>
      </c>
      <c r="K23" s="191"/>
    </row>
    <row r="24" spans="1:11" x14ac:dyDescent="0.25">
      <c r="A24" s="165" t="s">
        <v>71</v>
      </c>
      <c r="B24" s="166"/>
      <c r="C24" s="166"/>
      <c r="D24" s="166"/>
      <c r="E24" s="166"/>
      <c r="F24" s="166"/>
      <c r="G24" s="166"/>
      <c r="H24" s="171"/>
      <c r="I24" s="171"/>
      <c r="J24" s="172"/>
      <c r="K24" s="177"/>
    </row>
    <row r="25" spans="1:11" x14ac:dyDescent="0.25">
      <c r="A25" s="426" t="s">
        <v>71</v>
      </c>
      <c r="B25" s="107"/>
      <c r="C25" s="107"/>
      <c r="D25" s="107"/>
      <c r="E25" s="93"/>
      <c r="F25" s="107"/>
      <c r="G25" s="93"/>
      <c r="H25" s="107"/>
      <c r="I25" s="107"/>
      <c r="J25" s="108"/>
      <c r="K25" s="108"/>
    </row>
    <row r="26" spans="1:11" x14ac:dyDescent="0.25">
      <c r="A26" s="427"/>
      <c r="B26" s="107"/>
      <c r="C26" s="107"/>
      <c r="D26" s="107"/>
      <c r="E26" s="93"/>
      <c r="F26" s="107"/>
      <c r="G26" s="93"/>
      <c r="H26" s="107"/>
      <c r="I26" s="107"/>
      <c r="J26" s="108"/>
      <c r="K26" s="108"/>
    </row>
    <row r="27" spans="1:11" x14ac:dyDescent="0.25">
      <c r="A27" s="204"/>
      <c r="B27" s="107"/>
      <c r="C27" s="107"/>
      <c r="D27" s="107"/>
      <c r="E27" s="93"/>
      <c r="F27" s="107"/>
      <c r="G27" s="93"/>
      <c r="H27" s="107"/>
      <c r="I27" s="107"/>
      <c r="J27" s="108"/>
      <c r="K27" s="108"/>
    </row>
    <row r="28" spans="1:11" x14ac:dyDescent="0.25">
      <c r="A28" s="203"/>
      <c r="B28" s="107"/>
      <c r="C28" s="107"/>
      <c r="D28" s="107"/>
      <c r="E28" s="93"/>
      <c r="F28" s="107"/>
      <c r="G28" s="93"/>
      <c r="H28" s="107"/>
      <c r="I28" s="107"/>
      <c r="J28" s="108"/>
      <c r="K28" s="10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workbookViewId="0">
      <selection activeCell="G26" sqref="G26"/>
    </sheetView>
  </sheetViews>
  <sheetFormatPr defaultRowHeight="15" x14ac:dyDescent="0.25"/>
  <cols>
    <col min="1" max="1" width="20.28515625" customWidth="1"/>
    <col min="2" max="3" width="10" customWidth="1"/>
    <col min="4" max="4" width="9.140625" customWidth="1"/>
    <col min="5" max="5" width="10.85546875" customWidth="1"/>
    <col min="6" max="6" width="8.42578125" customWidth="1"/>
    <col min="7" max="7" width="9.140625" customWidth="1"/>
    <col min="8" max="8" width="10" customWidth="1"/>
    <col min="9" max="9" width="11.28515625" customWidth="1"/>
    <col min="10" max="10" width="12.5703125" customWidth="1"/>
    <col min="11" max="11" width="3.5703125" customWidth="1"/>
  </cols>
  <sheetData>
    <row r="1" spans="1:11" x14ac:dyDescent="0.25">
      <c r="A1" s="92" t="s">
        <v>0</v>
      </c>
      <c r="B1" s="93"/>
      <c r="C1" s="107"/>
      <c r="D1" s="107"/>
      <c r="E1" s="107"/>
      <c r="F1" s="107"/>
      <c r="G1" s="107"/>
      <c r="H1" s="107"/>
      <c r="I1" s="107"/>
      <c r="J1" s="108"/>
      <c r="K1" s="108"/>
    </row>
    <row r="2" spans="1:11" x14ac:dyDescent="0.25">
      <c r="A2" s="94">
        <v>0</v>
      </c>
      <c r="B2" s="93"/>
      <c r="C2" s="107"/>
      <c r="D2" s="107"/>
      <c r="E2" s="107"/>
      <c r="F2" s="107"/>
      <c r="G2" s="107"/>
      <c r="H2" s="107"/>
      <c r="I2" s="107"/>
      <c r="J2" s="108"/>
      <c r="K2" s="108"/>
    </row>
    <row r="3" spans="1:11" x14ac:dyDescent="0.25">
      <c r="A3" s="173"/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x14ac:dyDescent="0.25">
      <c r="A4" s="174" t="s">
        <v>85</v>
      </c>
      <c r="B4" s="97"/>
      <c r="C4" s="97"/>
      <c r="D4" s="97"/>
      <c r="E4" s="97"/>
      <c r="F4" s="97"/>
      <c r="G4" s="97"/>
      <c r="H4" s="97"/>
      <c r="I4" s="97"/>
      <c r="J4" s="97"/>
      <c r="K4" s="177"/>
    </row>
    <row r="5" spans="1:11" x14ac:dyDescent="0.25">
      <c r="A5" s="98" t="s">
        <v>73</v>
      </c>
      <c r="B5" s="9" t="s">
        <v>3</v>
      </c>
      <c r="C5" s="109"/>
      <c r="D5" s="109"/>
      <c r="E5" s="109"/>
      <c r="F5" s="109"/>
      <c r="G5" s="109"/>
      <c r="H5" s="109"/>
      <c r="I5" s="109"/>
      <c r="J5" s="109"/>
      <c r="K5" s="178"/>
    </row>
    <row r="6" spans="1:11" x14ac:dyDescent="0.25">
      <c r="A6" s="99"/>
      <c r="B6" s="100"/>
      <c r="C6" s="110"/>
      <c r="D6" s="111" t="s">
        <v>12</v>
      </c>
      <c r="E6" s="112"/>
      <c r="F6" s="112"/>
      <c r="G6" s="112"/>
      <c r="H6" s="112"/>
      <c r="I6" s="113"/>
      <c r="J6" s="179" t="s">
        <v>79</v>
      </c>
      <c r="K6" s="180"/>
    </row>
    <row r="7" spans="1:11" x14ac:dyDescent="0.25">
      <c r="A7" s="99"/>
      <c r="B7" s="101" t="s">
        <v>44</v>
      </c>
      <c r="C7" s="115"/>
      <c r="D7" s="116"/>
      <c r="E7" s="100"/>
      <c r="F7" s="100"/>
      <c r="G7" s="101" t="s">
        <v>47</v>
      </c>
      <c r="H7" s="100"/>
      <c r="I7" s="110" t="s">
        <v>48</v>
      </c>
      <c r="J7" s="101" t="s">
        <v>79</v>
      </c>
      <c r="K7" s="181"/>
    </row>
    <row r="8" spans="1:11" x14ac:dyDescent="0.25">
      <c r="A8" s="99"/>
      <c r="B8" s="101"/>
      <c r="C8" s="115" t="s">
        <v>11</v>
      </c>
      <c r="D8" s="117" t="s">
        <v>49</v>
      </c>
      <c r="E8" s="101" t="s">
        <v>50</v>
      </c>
      <c r="F8" s="101" t="s">
        <v>51</v>
      </c>
      <c r="G8" s="101" t="s">
        <v>52</v>
      </c>
      <c r="H8" s="101" t="s">
        <v>53</v>
      </c>
      <c r="I8" s="115" t="s">
        <v>54</v>
      </c>
      <c r="J8" s="101" t="s">
        <v>13</v>
      </c>
      <c r="K8" s="182"/>
    </row>
    <row r="9" spans="1:11" x14ac:dyDescent="0.25">
      <c r="A9" s="102" t="s">
        <v>4</v>
      </c>
      <c r="B9" s="103" t="s">
        <v>5</v>
      </c>
      <c r="C9" s="118" t="s">
        <v>14</v>
      </c>
      <c r="D9" s="119" t="s">
        <v>79</v>
      </c>
      <c r="E9" s="120" t="s">
        <v>80</v>
      </c>
      <c r="F9" s="103" t="s">
        <v>56</v>
      </c>
      <c r="G9" s="103" t="s">
        <v>57</v>
      </c>
      <c r="H9" s="103" t="s">
        <v>54</v>
      </c>
      <c r="I9" s="118" t="s">
        <v>14</v>
      </c>
      <c r="J9" s="103" t="s">
        <v>14</v>
      </c>
      <c r="K9" s="182"/>
    </row>
    <row r="10" spans="1:11" ht="33.75" x14ac:dyDescent="0.25">
      <c r="A10" s="104" t="s">
        <v>86</v>
      </c>
      <c r="B10" s="175">
        <v>60954</v>
      </c>
      <c r="C10" s="121">
        <v>0</v>
      </c>
      <c r="D10" s="127">
        <v>0</v>
      </c>
      <c r="E10" s="105">
        <v>0</v>
      </c>
      <c r="F10" s="105">
        <v>-6850</v>
      </c>
      <c r="G10" s="105">
        <v>0</v>
      </c>
      <c r="H10" s="106">
        <v>-7781</v>
      </c>
      <c r="I10" s="124">
        <v>-14631</v>
      </c>
      <c r="J10" s="125">
        <v>46323</v>
      </c>
      <c r="K10" s="183"/>
    </row>
    <row r="11" spans="1:11" ht="22.5" x14ac:dyDescent="0.25">
      <c r="A11" s="104" t="s">
        <v>87</v>
      </c>
      <c r="B11" s="176">
        <v>1275194</v>
      </c>
      <c r="C11" s="126">
        <v>0</v>
      </c>
      <c r="D11" s="127">
        <v>0</v>
      </c>
      <c r="E11" s="106">
        <v>0</v>
      </c>
      <c r="F11" s="106">
        <v>-3151</v>
      </c>
      <c r="G11" s="106">
        <v>0</v>
      </c>
      <c r="H11" s="106">
        <v>-6057</v>
      </c>
      <c r="I11" s="128">
        <v>-9208</v>
      </c>
      <c r="J11" s="129">
        <v>1265986</v>
      </c>
      <c r="K11" s="183"/>
    </row>
    <row r="12" spans="1:11" ht="22.5" x14ac:dyDescent="0.25">
      <c r="A12" s="104" t="s">
        <v>88</v>
      </c>
      <c r="B12" s="176">
        <v>1284282</v>
      </c>
      <c r="C12" s="126">
        <v>0</v>
      </c>
      <c r="D12" s="127">
        <v>0</v>
      </c>
      <c r="E12" s="106">
        <v>0</v>
      </c>
      <c r="F12" s="106">
        <v>-3572</v>
      </c>
      <c r="G12" s="106">
        <v>0</v>
      </c>
      <c r="H12" s="106">
        <v>-207587</v>
      </c>
      <c r="I12" s="128">
        <v>-211159</v>
      </c>
      <c r="J12" s="129">
        <v>1073123</v>
      </c>
      <c r="K12" s="183"/>
    </row>
    <row r="13" spans="1:11" ht="33.75" x14ac:dyDescent="0.25">
      <c r="A13" s="104" t="s">
        <v>89</v>
      </c>
      <c r="B13" s="176">
        <v>88986</v>
      </c>
      <c r="C13" s="126">
        <v>0</v>
      </c>
      <c r="D13" s="127">
        <v>0</v>
      </c>
      <c r="E13" s="106">
        <v>0</v>
      </c>
      <c r="F13" s="106">
        <v>-4117</v>
      </c>
      <c r="G13" s="106">
        <v>0</v>
      </c>
      <c r="H13" s="106">
        <v>-7792</v>
      </c>
      <c r="I13" s="128">
        <v>-11909</v>
      </c>
      <c r="J13" s="129">
        <v>77077</v>
      </c>
      <c r="K13" s="183"/>
    </row>
    <row r="14" spans="1:11" ht="45" x14ac:dyDescent="0.25">
      <c r="A14" s="104" t="s">
        <v>90</v>
      </c>
      <c r="B14" s="176">
        <v>8047</v>
      </c>
      <c r="C14" s="126">
        <v>0</v>
      </c>
      <c r="D14" s="127">
        <v>0</v>
      </c>
      <c r="E14" s="106">
        <v>0</v>
      </c>
      <c r="F14" s="106">
        <v>-1010</v>
      </c>
      <c r="G14" s="106">
        <v>0</v>
      </c>
      <c r="H14" s="106">
        <v>-700</v>
      </c>
      <c r="I14" s="128">
        <v>-1710</v>
      </c>
      <c r="J14" s="129">
        <v>6337</v>
      </c>
      <c r="K14" s="183"/>
    </row>
    <row r="15" spans="1:11" x14ac:dyDescent="0.25">
      <c r="A15" s="130" t="s">
        <v>58</v>
      </c>
      <c r="B15" s="184">
        <v>2717463</v>
      </c>
      <c r="C15" s="190">
        <v>0</v>
      </c>
      <c r="D15" s="139">
        <v>0</v>
      </c>
      <c r="E15" s="131">
        <v>0</v>
      </c>
      <c r="F15" s="131">
        <v>-18700</v>
      </c>
      <c r="G15" s="131">
        <v>0</v>
      </c>
      <c r="H15" s="131">
        <v>-229917</v>
      </c>
      <c r="I15" s="138">
        <v>-248617</v>
      </c>
      <c r="J15" s="131">
        <v>2468846</v>
      </c>
      <c r="K15" s="191"/>
    </row>
    <row r="16" spans="1:11" x14ac:dyDescent="0.25">
      <c r="A16" s="185" t="s">
        <v>59</v>
      </c>
      <c r="B16" s="186"/>
      <c r="C16" s="141"/>
      <c r="D16" s="192"/>
      <c r="E16" s="193"/>
      <c r="F16" s="193"/>
      <c r="G16" s="193"/>
      <c r="H16" s="193"/>
      <c r="I16" s="141"/>
      <c r="J16" s="194"/>
      <c r="K16" s="195"/>
    </row>
    <row r="17" spans="1:11" x14ac:dyDescent="0.25">
      <c r="A17" s="134" t="s">
        <v>8</v>
      </c>
      <c r="B17" s="187">
        <v>355112</v>
      </c>
      <c r="C17" s="146">
        <v>0</v>
      </c>
      <c r="D17" s="147">
        <v>0</v>
      </c>
      <c r="E17" s="135">
        <v>0</v>
      </c>
      <c r="F17" s="135">
        <v>-18700</v>
      </c>
      <c r="G17" s="135">
        <v>0</v>
      </c>
      <c r="H17" s="135">
        <v>-29917</v>
      </c>
      <c r="I17" s="146">
        <v>-48617</v>
      </c>
      <c r="J17" s="135">
        <v>306495</v>
      </c>
      <c r="K17" s="191"/>
    </row>
    <row r="18" spans="1:11" ht="22.5" x14ac:dyDescent="0.25">
      <c r="A18" s="104" t="s">
        <v>60</v>
      </c>
      <c r="B18" s="188">
        <v>187161</v>
      </c>
      <c r="C18" s="136">
        <v>0</v>
      </c>
      <c r="D18" s="149">
        <v>0</v>
      </c>
      <c r="E18" s="150">
        <v>0</v>
      </c>
      <c r="F18" s="150">
        <v>0</v>
      </c>
      <c r="G18" s="150">
        <v>0</v>
      </c>
      <c r="H18" s="150">
        <v>-4020</v>
      </c>
      <c r="I18" s="124">
        <v>-4020</v>
      </c>
      <c r="J18" s="152">
        <v>183141</v>
      </c>
      <c r="K18" s="183"/>
    </row>
    <row r="19" spans="1:11" x14ac:dyDescent="0.25">
      <c r="A19" s="104" t="s">
        <v>61</v>
      </c>
      <c r="B19" s="189">
        <v>167951</v>
      </c>
      <c r="C19" s="137">
        <v>0</v>
      </c>
      <c r="D19" s="153">
        <v>0</v>
      </c>
      <c r="E19" s="154">
        <v>0</v>
      </c>
      <c r="F19" s="154">
        <v>-18700</v>
      </c>
      <c r="G19" s="154">
        <v>0</v>
      </c>
      <c r="H19" s="154">
        <v>-25897</v>
      </c>
      <c r="I19" s="128">
        <v>-44597</v>
      </c>
      <c r="J19" s="156">
        <v>123354</v>
      </c>
      <c r="K19" s="183"/>
    </row>
    <row r="20" spans="1:11" x14ac:dyDescent="0.25">
      <c r="A20" s="157" t="s">
        <v>9</v>
      </c>
      <c r="B20" s="200">
        <v>2361063</v>
      </c>
      <c r="C20" s="158">
        <v>0</v>
      </c>
      <c r="D20" s="160">
        <v>0</v>
      </c>
      <c r="E20" s="161">
        <v>0</v>
      </c>
      <c r="F20" s="161">
        <v>0</v>
      </c>
      <c r="G20" s="161">
        <v>0</v>
      </c>
      <c r="H20" s="161">
        <v>-200000</v>
      </c>
      <c r="I20" s="159">
        <v>-200000</v>
      </c>
      <c r="J20" s="161">
        <v>2161063</v>
      </c>
      <c r="K20" s="191"/>
    </row>
    <row r="21" spans="1:11" ht="22.5" x14ac:dyDescent="0.25">
      <c r="A21" s="104" t="s">
        <v>62</v>
      </c>
      <c r="B21" s="188">
        <v>1582384</v>
      </c>
      <c r="C21" s="136">
        <v>0</v>
      </c>
      <c r="D21" s="149">
        <v>0</v>
      </c>
      <c r="E21" s="150">
        <v>0</v>
      </c>
      <c r="F21" s="150">
        <v>0</v>
      </c>
      <c r="G21" s="150">
        <v>0</v>
      </c>
      <c r="H21" s="150">
        <v>0</v>
      </c>
      <c r="I21" s="124">
        <v>0</v>
      </c>
      <c r="J21" s="152">
        <v>1582384</v>
      </c>
      <c r="K21" s="183"/>
    </row>
    <row r="22" spans="1:11" x14ac:dyDescent="0.25">
      <c r="A22" s="162" t="s">
        <v>66</v>
      </c>
      <c r="B22" s="189">
        <v>778484</v>
      </c>
      <c r="C22" s="137">
        <v>0</v>
      </c>
      <c r="D22" s="153">
        <v>0</v>
      </c>
      <c r="E22" s="154">
        <v>0</v>
      </c>
      <c r="F22" s="154">
        <v>0</v>
      </c>
      <c r="G22" s="154">
        <v>0</v>
      </c>
      <c r="H22" s="154">
        <v>-200000</v>
      </c>
      <c r="I22" s="128">
        <v>-200000</v>
      </c>
      <c r="J22" s="156">
        <v>578484</v>
      </c>
      <c r="K22" s="183"/>
    </row>
    <row r="23" spans="1:11" x14ac:dyDescent="0.25">
      <c r="A23" s="162" t="s">
        <v>67</v>
      </c>
      <c r="B23" s="189">
        <v>195</v>
      </c>
      <c r="C23" s="137">
        <v>0</v>
      </c>
      <c r="D23" s="153">
        <v>0</v>
      </c>
      <c r="E23" s="154">
        <v>0</v>
      </c>
      <c r="F23" s="154">
        <v>0</v>
      </c>
      <c r="G23" s="154">
        <v>0</v>
      </c>
      <c r="H23" s="154">
        <v>0</v>
      </c>
      <c r="I23" s="128">
        <v>0</v>
      </c>
      <c r="J23" s="156">
        <v>195</v>
      </c>
      <c r="K23" s="183"/>
    </row>
    <row r="24" spans="1:11" x14ac:dyDescent="0.25">
      <c r="A24" s="157" t="s">
        <v>10</v>
      </c>
      <c r="B24" s="200">
        <v>1288</v>
      </c>
      <c r="C24" s="158">
        <v>0</v>
      </c>
      <c r="D24" s="160">
        <v>0</v>
      </c>
      <c r="E24" s="161">
        <v>0</v>
      </c>
      <c r="F24" s="161">
        <v>0</v>
      </c>
      <c r="G24" s="161">
        <v>0</v>
      </c>
      <c r="H24" s="161">
        <v>0</v>
      </c>
      <c r="I24" s="159">
        <v>0</v>
      </c>
      <c r="J24" s="161">
        <v>1288</v>
      </c>
      <c r="K24" s="191"/>
    </row>
    <row r="25" spans="1:11" x14ac:dyDescent="0.25">
      <c r="A25" s="104" t="s">
        <v>68</v>
      </c>
      <c r="B25" s="189">
        <v>1288</v>
      </c>
      <c r="C25" s="137">
        <v>0</v>
      </c>
      <c r="D25" s="153">
        <v>0</v>
      </c>
      <c r="E25" s="154">
        <v>0</v>
      </c>
      <c r="F25" s="154">
        <v>0</v>
      </c>
      <c r="G25" s="154">
        <v>0</v>
      </c>
      <c r="H25" s="154">
        <v>0</v>
      </c>
      <c r="I25" s="128">
        <v>0</v>
      </c>
      <c r="J25" s="156">
        <v>1288</v>
      </c>
      <c r="K25" s="183"/>
    </row>
    <row r="26" spans="1:11" x14ac:dyDescent="0.25">
      <c r="A26" s="163"/>
      <c r="B26" s="201"/>
      <c r="C26" s="168"/>
      <c r="D26" s="169"/>
      <c r="E26" s="164"/>
      <c r="F26" s="164"/>
      <c r="G26" s="164"/>
      <c r="H26" s="164"/>
      <c r="I26" s="168"/>
      <c r="J26" s="164"/>
      <c r="K26" s="183"/>
    </row>
    <row r="27" spans="1:11" x14ac:dyDescent="0.25">
      <c r="A27" s="130" t="s">
        <v>69</v>
      </c>
      <c r="B27" s="202">
        <v>2717463</v>
      </c>
      <c r="C27" s="138">
        <v>0</v>
      </c>
      <c r="D27" s="139">
        <v>0</v>
      </c>
      <c r="E27" s="131">
        <v>0</v>
      </c>
      <c r="F27" s="131">
        <v>-18700</v>
      </c>
      <c r="G27" s="131">
        <v>0</v>
      </c>
      <c r="H27" s="131">
        <v>-229917</v>
      </c>
      <c r="I27" s="138">
        <v>-248617</v>
      </c>
      <c r="J27" s="131">
        <v>2468846</v>
      </c>
      <c r="K27" s="191"/>
    </row>
    <row r="28" spans="1:11" x14ac:dyDescent="0.25">
      <c r="A28" s="165" t="s">
        <v>71</v>
      </c>
      <c r="B28" s="166"/>
      <c r="C28" s="166"/>
      <c r="D28" s="166"/>
      <c r="E28" s="166"/>
      <c r="F28" s="166"/>
      <c r="G28" s="166"/>
      <c r="H28" s="171"/>
      <c r="I28" s="171"/>
      <c r="J28" s="172"/>
      <c r="K28" s="177"/>
    </row>
    <row r="29" spans="1:11" x14ac:dyDescent="0.25">
      <c r="A29" s="167" t="s">
        <v>71</v>
      </c>
      <c r="B29" s="107"/>
      <c r="C29" s="107"/>
      <c r="D29" s="107"/>
      <c r="E29" s="93"/>
      <c r="F29" s="107"/>
      <c r="G29" s="93"/>
      <c r="H29" s="107"/>
      <c r="I29" s="107"/>
      <c r="J29" s="108"/>
      <c r="K29" s="108"/>
    </row>
    <row r="30" spans="1:11" x14ac:dyDescent="0.25">
      <c r="A30" s="203"/>
      <c r="B30" s="107"/>
      <c r="C30" s="107"/>
      <c r="D30" s="107"/>
      <c r="E30" s="93"/>
      <c r="F30" s="107"/>
      <c r="G30" s="93"/>
      <c r="H30" s="107"/>
      <c r="I30" s="107"/>
      <c r="J30" s="108"/>
      <c r="K30" s="108"/>
    </row>
    <row r="31" spans="1:11" x14ac:dyDescent="0.25">
      <c r="A31" s="203"/>
      <c r="B31" s="107"/>
      <c r="C31" s="107"/>
      <c r="D31" s="107"/>
      <c r="E31" s="93"/>
      <c r="F31" s="107"/>
      <c r="G31" s="93"/>
      <c r="H31" s="107"/>
      <c r="I31" s="107"/>
      <c r="J31" s="108"/>
      <c r="K31" s="108"/>
    </row>
    <row r="32" spans="1:11" x14ac:dyDescent="0.25">
      <c r="A32" s="203"/>
      <c r="B32" s="107"/>
      <c r="C32" s="107"/>
      <c r="D32" s="107"/>
      <c r="E32" s="93"/>
      <c r="F32" s="107"/>
      <c r="G32" s="93"/>
      <c r="H32" s="107"/>
      <c r="I32" s="107"/>
      <c r="J32" s="108"/>
      <c r="K32" s="10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opLeftCell="A13" workbookViewId="0">
      <selection sqref="A1:XFD1048576"/>
    </sheetView>
  </sheetViews>
  <sheetFormatPr defaultRowHeight="15" x14ac:dyDescent="0.25"/>
  <cols>
    <col min="1" max="1" width="20.28515625" customWidth="1"/>
    <col min="2" max="3" width="10" customWidth="1"/>
    <col min="4" max="4" width="9.140625" customWidth="1"/>
    <col min="5" max="5" width="10.85546875" customWidth="1"/>
    <col min="6" max="6" width="8.42578125" customWidth="1"/>
    <col min="7" max="7" width="9.140625" customWidth="1"/>
    <col min="8" max="8" width="10" customWidth="1"/>
    <col min="9" max="9" width="11.28515625" customWidth="1"/>
    <col min="10" max="10" width="12.5703125" customWidth="1"/>
    <col min="11" max="11" width="3.5703125" customWidth="1"/>
  </cols>
  <sheetData>
    <row r="1" spans="1:11" x14ac:dyDescent="0.25">
      <c r="A1" s="92" t="s">
        <v>0</v>
      </c>
      <c r="B1" s="93"/>
      <c r="C1" s="107"/>
      <c r="D1" s="107"/>
      <c r="E1" s="107"/>
      <c r="F1" s="107"/>
      <c r="G1" s="107"/>
      <c r="H1" s="107"/>
      <c r="I1" s="107"/>
      <c r="J1" s="108"/>
      <c r="K1" s="108"/>
    </row>
    <row r="2" spans="1:11" x14ac:dyDescent="0.25">
      <c r="A2" s="94">
        <v>0</v>
      </c>
      <c r="B2" s="93"/>
      <c r="C2" s="107"/>
      <c r="D2" s="107"/>
      <c r="E2" s="107"/>
      <c r="F2" s="107"/>
      <c r="G2" s="107"/>
      <c r="H2" s="107"/>
      <c r="I2" s="107"/>
      <c r="J2" s="108"/>
      <c r="K2" s="108"/>
    </row>
    <row r="3" spans="1:11" x14ac:dyDescent="0.25">
      <c r="A3" s="173"/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x14ac:dyDescent="0.25">
      <c r="A4" s="174" t="s">
        <v>91</v>
      </c>
      <c r="B4" s="97"/>
      <c r="C4" s="97"/>
      <c r="D4" s="97"/>
      <c r="E4" s="97"/>
      <c r="F4" s="97"/>
      <c r="G4" s="97"/>
      <c r="H4" s="97"/>
      <c r="I4" s="97"/>
      <c r="J4" s="97"/>
      <c r="K4" s="177"/>
    </row>
    <row r="5" spans="1:11" x14ac:dyDescent="0.25">
      <c r="A5" s="98" t="s">
        <v>73</v>
      </c>
      <c r="B5" s="9" t="s">
        <v>3</v>
      </c>
      <c r="C5" s="109"/>
      <c r="D5" s="109"/>
      <c r="E5" s="109"/>
      <c r="F5" s="109"/>
      <c r="G5" s="109"/>
      <c r="H5" s="109"/>
      <c r="I5" s="109"/>
      <c r="J5" s="109"/>
      <c r="K5" s="178"/>
    </row>
    <row r="6" spans="1:11" x14ac:dyDescent="0.25">
      <c r="A6" s="99"/>
      <c r="B6" s="100"/>
      <c r="C6" s="110"/>
      <c r="D6" s="111" t="s">
        <v>12</v>
      </c>
      <c r="E6" s="112"/>
      <c r="F6" s="112"/>
      <c r="G6" s="112"/>
      <c r="H6" s="112"/>
      <c r="I6" s="113"/>
      <c r="J6" s="179" t="s">
        <v>79</v>
      </c>
      <c r="K6" s="180"/>
    </row>
    <row r="7" spans="1:11" x14ac:dyDescent="0.25">
      <c r="A7" s="99"/>
      <c r="B7" s="101" t="s">
        <v>44</v>
      </c>
      <c r="C7" s="115"/>
      <c r="D7" s="116"/>
      <c r="E7" s="100"/>
      <c r="F7" s="100"/>
      <c r="G7" s="101" t="s">
        <v>47</v>
      </c>
      <c r="H7" s="100"/>
      <c r="I7" s="110" t="s">
        <v>48</v>
      </c>
      <c r="J7" s="101" t="s">
        <v>79</v>
      </c>
      <c r="K7" s="181"/>
    </row>
    <row r="8" spans="1:11" x14ac:dyDescent="0.25">
      <c r="A8" s="99"/>
      <c r="B8" s="101"/>
      <c r="C8" s="115" t="s">
        <v>11</v>
      </c>
      <c r="D8" s="117" t="s">
        <v>49</v>
      </c>
      <c r="E8" s="101" t="s">
        <v>50</v>
      </c>
      <c r="F8" s="101" t="s">
        <v>51</v>
      </c>
      <c r="G8" s="101" t="s">
        <v>52</v>
      </c>
      <c r="H8" s="101" t="s">
        <v>53</v>
      </c>
      <c r="I8" s="115" t="s">
        <v>54</v>
      </c>
      <c r="J8" s="101" t="s">
        <v>13</v>
      </c>
      <c r="K8" s="182"/>
    </row>
    <row r="9" spans="1:11" x14ac:dyDescent="0.25">
      <c r="A9" s="102" t="s">
        <v>4</v>
      </c>
      <c r="B9" s="103" t="s">
        <v>5</v>
      </c>
      <c r="C9" s="118" t="s">
        <v>14</v>
      </c>
      <c r="D9" s="119" t="s">
        <v>79</v>
      </c>
      <c r="E9" s="120" t="s">
        <v>55</v>
      </c>
      <c r="F9" s="103" t="s">
        <v>56</v>
      </c>
      <c r="G9" s="103" t="s">
        <v>57</v>
      </c>
      <c r="H9" s="103" t="s">
        <v>54</v>
      </c>
      <c r="I9" s="118" t="s">
        <v>14</v>
      </c>
      <c r="J9" s="103" t="s">
        <v>14</v>
      </c>
      <c r="K9" s="182"/>
    </row>
    <row r="10" spans="1:11" ht="22.5" x14ac:dyDescent="0.25">
      <c r="A10" s="104" t="s">
        <v>92</v>
      </c>
      <c r="B10" s="175">
        <v>48703</v>
      </c>
      <c r="C10" s="121">
        <v>0</v>
      </c>
      <c r="D10" s="127">
        <v>0</v>
      </c>
      <c r="E10" s="105">
        <v>0</v>
      </c>
      <c r="F10" s="105">
        <v>-4730</v>
      </c>
      <c r="G10" s="105">
        <v>-3723</v>
      </c>
      <c r="H10" s="106">
        <v>0</v>
      </c>
      <c r="I10" s="124">
        <v>-8453</v>
      </c>
      <c r="J10" s="125">
        <v>40250</v>
      </c>
      <c r="K10" s="183"/>
    </row>
    <row r="11" spans="1:11" ht="22.5" x14ac:dyDescent="0.25">
      <c r="A11" s="104" t="s">
        <v>93</v>
      </c>
      <c r="B11" s="176">
        <v>15163</v>
      </c>
      <c r="C11" s="126">
        <v>0</v>
      </c>
      <c r="D11" s="127">
        <v>0</v>
      </c>
      <c r="E11" s="106">
        <v>0</v>
      </c>
      <c r="F11" s="106">
        <v>-1820</v>
      </c>
      <c r="G11" s="106">
        <v>-76</v>
      </c>
      <c r="H11" s="106">
        <v>0</v>
      </c>
      <c r="I11" s="128">
        <v>-1896</v>
      </c>
      <c r="J11" s="129">
        <v>13267</v>
      </c>
      <c r="K11" s="183"/>
    </row>
    <row r="12" spans="1:11" ht="22.5" x14ac:dyDescent="0.25">
      <c r="A12" s="104" t="s">
        <v>94</v>
      </c>
      <c r="B12" s="176">
        <v>78742</v>
      </c>
      <c r="C12" s="126">
        <v>0</v>
      </c>
      <c r="D12" s="127">
        <v>0</v>
      </c>
      <c r="E12" s="106">
        <v>0</v>
      </c>
      <c r="F12" s="106">
        <v>0</v>
      </c>
      <c r="G12" s="106">
        <v>-5152</v>
      </c>
      <c r="H12" s="106">
        <v>-1147</v>
      </c>
      <c r="I12" s="128">
        <v>-6299</v>
      </c>
      <c r="J12" s="129">
        <v>72443</v>
      </c>
      <c r="K12" s="183"/>
    </row>
    <row r="13" spans="1:11" ht="22.5" x14ac:dyDescent="0.25">
      <c r="A13" s="104" t="s">
        <v>95</v>
      </c>
      <c r="B13" s="176">
        <v>55224</v>
      </c>
      <c r="C13" s="126">
        <v>0</v>
      </c>
      <c r="D13" s="127">
        <v>0</v>
      </c>
      <c r="E13" s="106">
        <v>0</v>
      </c>
      <c r="F13" s="106">
        <v>0</v>
      </c>
      <c r="G13" s="106">
        <v>-4651</v>
      </c>
      <c r="H13" s="106">
        <v>-1760</v>
      </c>
      <c r="I13" s="128">
        <v>-6411</v>
      </c>
      <c r="J13" s="129">
        <v>48813</v>
      </c>
      <c r="K13" s="183"/>
    </row>
    <row r="14" spans="1:11" ht="22.5" x14ac:dyDescent="0.25">
      <c r="A14" s="104" t="s">
        <v>96</v>
      </c>
      <c r="B14" s="176">
        <v>0</v>
      </c>
      <c r="C14" s="126">
        <v>0</v>
      </c>
      <c r="D14" s="127">
        <v>0</v>
      </c>
      <c r="E14" s="106">
        <v>0</v>
      </c>
      <c r="F14" s="106">
        <v>128501</v>
      </c>
      <c r="G14" s="106">
        <v>0</v>
      </c>
      <c r="H14" s="123">
        <v>0</v>
      </c>
      <c r="I14" s="128">
        <v>128501</v>
      </c>
      <c r="J14" s="129">
        <v>128501</v>
      </c>
      <c r="K14" s="183"/>
    </row>
    <row r="15" spans="1:11" ht="22.5" x14ac:dyDescent="0.25">
      <c r="A15" s="104" t="s">
        <v>97</v>
      </c>
      <c r="B15" s="176">
        <v>595</v>
      </c>
      <c r="C15" s="126">
        <v>0</v>
      </c>
      <c r="D15" s="127">
        <v>0</v>
      </c>
      <c r="E15" s="106">
        <v>0</v>
      </c>
      <c r="F15" s="106">
        <v>0</v>
      </c>
      <c r="G15" s="106">
        <v>0</v>
      </c>
      <c r="H15" s="123">
        <v>0</v>
      </c>
      <c r="I15" s="128">
        <v>0</v>
      </c>
      <c r="J15" s="129">
        <v>595</v>
      </c>
      <c r="K15" s="183"/>
    </row>
    <row r="16" spans="1:11" ht="22.5" x14ac:dyDescent="0.25">
      <c r="A16" s="104" t="s">
        <v>98</v>
      </c>
      <c r="B16" s="176">
        <v>4360388</v>
      </c>
      <c r="C16" s="126">
        <v>0</v>
      </c>
      <c r="D16" s="127">
        <v>0</v>
      </c>
      <c r="E16" s="106">
        <v>158880</v>
      </c>
      <c r="F16" s="106">
        <v>-77001</v>
      </c>
      <c r="G16" s="106">
        <v>-161192</v>
      </c>
      <c r="H16" s="123">
        <v>-41088</v>
      </c>
      <c r="I16" s="128">
        <v>-120401</v>
      </c>
      <c r="J16" s="129">
        <v>4239987</v>
      </c>
      <c r="K16" s="183"/>
    </row>
    <row r="17" spans="1:11" ht="33.75" x14ac:dyDescent="0.25">
      <c r="A17" s="104" t="s">
        <v>99</v>
      </c>
      <c r="B17" s="176">
        <v>28163</v>
      </c>
      <c r="C17" s="126">
        <v>0</v>
      </c>
      <c r="D17" s="127">
        <v>0</v>
      </c>
      <c r="E17" s="106">
        <v>0</v>
      </c>
      <c r="F17" s="106">
        <v>850</v>
      </c>
      <c r="G17" s="106">
        <v>0</v>
      </c>
      <c r="H17" s="123">
        <v>0</v>
      </c>
      <c r="I17" s="128">
        <v>850</v>
      </c>
      <c r="J17" s="129">
        <v>29013</v>
      </c>
      <c r="K17" s="183"/>
    </row>
    <row r="18" spans="1:11" ht="22.5" x14ac:dyDescent="0.25">
      <c r="A18" s="104" t="s">
        <v>100</v>
      </c>
      <c r="B18" s="176">
        <v>60800</v>
      </c>
      <c r="C18" s="126">
        <v>0</v>
      </c>
      <c r="D18" s="127">
        <v>0</v>
      </c>
      <c r="E18" s="106">
        <v>0</v>
      </c>
      <c r="F18" s="106">
        <v>23062</v>
      </c>
      <c r="G18" s="106">
        <v>0</v>
      </c>
      <c r="H18" s="123">
        <v>0</v>
      </c>
      <c r="I18" s="128">
        <v>23062</v>
      </c>
      <c r="J18" s="129">
        <v>83862</v>
      </c>
      <c r="K18" s="183"/>
    </row>
    <row r="19" spans="1:11" x14ac:dyDescent="0.25">
      <c r="A19" s="130" t="s">
        <v>58</v>
      </c>
      <c r="B19" s="184">
        <v>4647778</v>
      </c>
      <c r="C19" s="190">
        <v>0</v>
      </c>
      <c r="D19" s="139">
        <v>0</v>
      </c>
      <c r="E19" s="131">
        <v>158880</v>
      </c>
      <c r="F19" s="131">
        <v>68862</v>
      </c>
      <c r="G19" s="131">
        <v>-174794</v>
      </c>
      <c r="H19" s="131">
        <v>-43995</v>
      </c>
      <c r="I19" s="138">
        <v>8953</v>
      </c>
      <c r="J19" s="131">
        <v>4656731</v>
      </c>
      <c r="K19" s="191"/>
    </row>
    <row r="20" spans="1:11" x14ac:dyDescent="0.25">
      <c r="A20" s="185" t="s">
        <v>59</v>
      </c>
      <c r="B20" s="186"/>
      <c r="C20" s="141"/>
      <c r="D20" s="192"/>
      <c r="E20" s="193"/>
      <c r="F20" s="193"/>
      <c r="G20" s="193"/>
      <c r="H20" s="193"/>
      <c r="I20" s="141"/>
      <c r="J20" s="194"/>
      <c r="K20" s="195"/>
    </row>
    <row r="21" spans="1:11" x14ac:dyDescent="0.25">
      <c r="A21" s="134" t="s">
        <v>8</v>
      </c>
      <c r="B21" s="187">
        <v>30709</v>
      </c>
      <c r="C21" s="146">
        <v>0</v>
      </c>
      <c r="D21" s="147">
        <v>0</v>
      </c>
      <c r="E21" s="135">
        <v>0</v>
      </c>
      <c r="F21" s="135">
        <v>16512</v>
      </c>
      <c r="G21" s="135">
        <v>0</v>
      </c>
      <c r="H21" s="135">
        <v>0</v>
      </c>
      <c r="I21" s="146">
        <v>16512</v>
      </c>
      <c r="J21" s="135">
        <v>47221</v>
      </c>
      <c r="K21" s="191"/>
    </row>
    <row r="22" spans="1:11" ht="22.5" x14ac:dyDescent="0.25">
      <c r="A22" s="104" t="s">
        <v>60</v>
      </c>
      <c r="B22" s="188">
        <v>16462</v>
      </c>
      <c r="C22" s="136">
        <v>0</v>
      </c>
      <c r="D22" s="149">
        <v>0</v>
      </c>
      <c r="E22" s="150">
        <v>0</v>
      </c>
      <c r="F22" s="150">
        <v>9243</v>
      </c>
      <c r="G22" s="150">
        <v>0</v>
      </c>
      <c r="H22" s="150">
        <v>0</v>
      </c>
      <c r="I22" s="124">
        <v>9243</v>
      </c>
      <c r="J22" s="152">
        <v>25705</v>
      </c>
      <c r="K22" s="183"/>
    </row>
    <row r="23" spans="1:11" x14ac:dyDescent="0.25">
      <c r="A23" s="104" t="s">
        <v>61</v>
      </c>
      <c r="B23" s="189">
        <v>14247</v>
      </c>
      <c r="C23" s="137">
        <v>0</v>
      </c>
      <c r="D23" s="153">
        <v>0</v>
      </c>
      <c r="E23" s="154">
        <v>0</v>
      </c>
      <c r="F23" s="154">
        <v>7269</v>
      </c>
      <c r="G23" s="154">
        <v>0</v>
      </c>
      <c r="H23" s="154">
        <v>0</v>
      </c>
      <c r="I23" s="128">
        <v>7269</v>
      </c>
      <c r="J23" s="156">
        <v>21516</v>
      </c>
      <c r="K23" s="183"/>
    </row>
    <row r="24" spans="1:11" x14ac:dyDescent="0.25">
      <c r="A24" s="157" t="s">
        <v>9</v>
      </c>
      <c r="B24" s="200">
        <v>4616757</v>
      </c>
      <c r="C24" s="158">
        <v>0</v>
      </c>
      <c r="D24" s="160">
        <v>0</v>
      </c>
      <c r="E24" s="161">
        <v>158880</v>
      </c>
      <c r="F24" s="161">
        <v>52350</v>
      </c>
      <c r="G24" s="161">
        <v>-174572</v>
      </c>
      <c r="H24" s="161">
        <v>-43995</v>
      </c>
      <c r="I24" s="159">
        <v>-7337</v>
      </c>
      <c r="J24" s="161">
        <v>4609420</v>
      </c>
      <c r="K24" s="191"/>
    </row>
    <row r="25" spans="1:11" ht="22.5" x14ac:dyDescent="0.25">
      <c r="A25" s="104" t="s">
        <v>63</v>
      </c>
      <c r="B25" s="189">
        <v>4527553</v>
      </c>
      <c r="C25" s="137">
        <v>0</v>
      </c>
      <c r="D25" s="153">
        <v>0</v>
      </c>
      <c r="E25" s="154">
        <v>158880</v>
      </c>
      <c r="F25" s="154">
        <v>-77001</v>
      </c>
      <c r="G25" s="154">
        <v>-174572</v>
      </c>
      <c r="H25" s="154">
        <v>-43995</v>
      </c>
      <c r="I25" s="128">
        <v>-136688</v>
      </c>
      <c r="J25" s="156">
        <v>4390865</v>
      </c>
      <c r="K25" s="183"/>
    </row>
    <row r="26" spans="1:11" ht="22.5" x14ac:dyDescent="0.25">
      <c r="A26" s="104" t="s">
        <v>64</v>
      </c>
      <c r="B26" s="189">
        <v>28163</v>
      </c>
      <c r="C26" s="137">
        <v>0</v>
      </c>
      <c r="D26" s="153">
        <v>0</v>
      </c>
      <c r="E26" s="154">
        <v>0</v>
      </c>
      <c r="F26" s="154">
        <v>850</v>
      </c>
      <c r="G26" s="154">
        <v>0</v>
      </c>
      <c r="H26" s="154">
        <v>0</v>
      </c>
      <c r="I26" s="128">
        <v>850</v>
      </c>
      <c r="J26" s="156">
        <v>29013</v>
      </c>
      <c r="K26" s="183"/>
    </row>
    <row r="27" spans="1:11" ht="22.5" x14ac:dyDescent="0.25">
      <c r="A27" s="104" t="s">
        <v>65</v>
      </c>
      <c r="B27" s="189">
        <v>60800</v>
      </c>
      <c r="C27" s="137">
        <v>0</v>
      </c>
      <c r="D27" s="153">
        <v>0</v>
      </c>
      <c r="E27" s="154">
        <v>0</v>
      </c>
      <c r="F27" s="154">
        <v>128501</v>
      </c>
      <c r="G27" s="154">
        <v>0</v>
      </c>
      <c r="H27" s="154">
        <v>0</v>
      </c>
      <c r="I27" s="128">
        <v>128501</v>
      </c>
      <c r="J27" s="156">
        <v>189301</v>
      </c>
      <c r="K27" s="183"/>
    </row>
    <row r="28" spans="1:11" x14ac:dyDescent="0.25">
      <c r="A28" s="162" t="s">
        <v>67</v>
      </c>
      <c r="B28" s="189">
        <v>241</v>
      </c>
      <c r="C28" s="137">
        <v>0</v>
      </c>
      <c r="D28" s="153">
        <v>0</v>
      </c>
      <c r="E28" s="154">
        <v>0</v>
      </c>
      <c r="F28" s="154">
        <v>0</v>
      </c>
      <c r="G28" s="154">
        <v>0</v>
      </c>
      <c r="H28" s="154">
        <v>0</v>
      </c>
      <c r="I28" s="128">
        <v>0</v>
      </c>
      <c r="J28" s="156">
        <v>241</v>
      </c>
      <c r="K28" s="183"/>
    </row>
    <row r="29" spans="1:11" x14ac:dyDescent="0.25">
      <c r="A29" s="157" t="s">
        <v>10</v>
      </c>
      <c r="B29" s="200">
        <v>312</v>
      </c>
      <c r="C29" s="158">
        <v>0</v>
      </c>
      <c r="D29" s="160">
        <v>0</v>
      </c>
      <c r="E29" s="161">
        <v>0</v>
      </c>
      <c r="F29" s="161">
        <v>0</v>
      </c>
      <c r="G29" s="161">
        <v>-222</v>
      </c>
      <c r="H29" s="161">
        <v>0</v>
      </c>
      <c r="I29" s="159">
        <v>-222</v>
      </c>
      <c r="J29" s="161">
        <v>90</v>
      </c>
      <c r="K29" s="191"/>
    </row>
    <row r="30" spans="1:11" x14ac:dyDescent="0.25">
      <c r="A30" s="104" t="s">
        <v>68</v>
      </c>
      <c r="B30" s="189">
        <v>312</v>
      </c>
      <c r="C30" s="137">
        <v>0</v>
      </c>
      <c r="D30" s="153">
        <v>0</v>
      </c>
      <c r="E30" s="154">
        <v>0</v>
      </c>
      <c r="F30" s="154">
        <v>0</v>
      </c>
      <c r="G30" s="154">
        <v>-222</v>
      </c>
      <c r="H30" s="154">
        <v>0</v>
      </c>
      <c r="I30" s="128">
        <v>-222</v>
      </c>
      <c r="J30" s="156">
        <v>90</v>
      </c>
      <c r="K30" s="183"/>
    </row>
    <row r="31" spans="1:11" x14ac:dyDescent="0.25">
      <c r="A31" s="163"/>
      <c r="B31" s="201"/>
      <c r="C31" s="168"/>
      <c r="D31" s="169"/>
      <c r="E31" s="164"/>
      <c r="F31" s="164"/>
      <c r="G31" s="164"/>
      <c r="H31" s="164"/>
      <c r="I31" s="168"/>
      <c r="J31" s="164"/>
      <c r="K31" s="183"/>
    </row>
    <row r="32" spans="1:11" x14ac:dyDescent="0.25">
      <c r="A32" s="130" t="s">
        <v>69</v>
      </c>
      <c r="B32" s="202">
        <v>4647778</v>
      </c>
      <c r="C32" s="138">
        <v>0</v>
      </c>
      <c r="D32" s="139">
        <v>0</v>
      </c>
      <c r="E32" s="131">
        <v>158880</v>
      </c>
      <c r="F32" s="131">
        <v>68862</v>
      </c>
      <c r="G32" s="131">
        <v>-174794</v>
      </c>
      <c r="H32" s="131">
        <v>-43995</v>
      </c>
      <c r="I32" s="138">
        <v>8953</v>
      </c>
      <c r="J32" s="131">
        <v>4656731</v>
      </c>
      <c r="K32" s="191"/>
    </row>
    <row r="33" spans="1:11" x14ac:dyDescent="0.25">
      <c r="A33" s="165" t="s">
        <v>70</v>
      </c>
      <c r="B33" s="166"/>
      <c r="C33" s="166"/>
      <c r="D33" s="166"/>
      <c r="E33" s="166"/>
      <c r="F33" s="166"/>
      <c r="G33" s="166"/>
      <c r="H33" s="171"/>
      <c r="I33" s="171"/>
      <c r="J33" s="172"/>
      <c r="K33" s="177"/>
    </row>
    <row r="34" spans="1:11" x14ac:dyDescent="0.25">
      <c r="A34" s="167" t="s">
        <v>71</v>
      </c>
      <c r="B34" s="107"/>
      <c r="C34" s="107"/>
      <c r="D34" s="107"/>
      <c r="E34" s="93"/>
      <c r="F34" s="107"/>
      <c r="G34" s="93"/>
      <c r="H34" s="107"/>
      <c r="I34" s="107"/>
      <c r="J34" s="108"/>
      <c r="K34" s="108"/>
    </row>
    <row r="35" spans="1:11" x14ac:dyDescent="0.25">
      <c r="A35" s="203"/>
      <c r="B35" s="107"/>
      <c r="C35" s="107"/>
      <c r="D35" s="107"/>
      <c r="E35" s="93"/>
      <c r="F35" s="107"/>
      <c r="G35" s="93"/>
      <c r="H35" s="107"/>
      <c r="I35" s="107"/>
      <c r="J35" s="108"/>
      <c r="K35" s="108"/>
    </row>
    <row r="36" spans="1:11" x14ac:dyDescent="0.25">
      <c r="A36" s="203"/>
      <c r="B36" s="107"/>
      <c r="C36" s="107"/>
      <c r="D36" s="107"/>
      <c r="E36" s="93"/>
      <c r="F36" s="107"/>
      <c r="G36" s="93"/>
      <c r="H36" s="107"/>
      <c r="I36" s="107"/>
      <c r="J36" s="108"/>
      <c r="K36" s="108"/>
    </row>
    <row r="37" spans="1:11" x14ac:dyDescent="0.25">
      <c r="A37" s="203"/>
      <c r="B37" s="107"/>
      <c r="C37" s="107"/>
      <c r="D37" s="107"/>
      <c r="E37" s="93"/>
      <c r="F37" s="107"/>
      <c r="G37" s="93"/>
      <c r="H37" s="107"/>
      <c r="I37" s="107"/>
      <c r="J37" s="108"/>
      <c r="K37" s="10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workbookViewId="0">
      <selection sqref="A1:XFD1048576"/>
    </sheetView>
  </sheetViews>
  <sheetFormatPr defaultRowHeight="15" x14ac:dyDescent="0.25"/>
  <cols>
    <col min="1" max="1" width="20.28515625" customWidth="1"/>
    <col min="2" max="3" width="10" customWidth="1"/>
    <col min="4" max="4" width="9.140625" customWidth="1"/>
    <col min="5" max="5" width="10.85546875" customWidth="1"/>
    <col min="6" max="6" width="8.42578125" customWidth="1"/>
    <col min="7" max="7" width="9.140625" customWidth="1"/>
    <col min="8" max="8" width="10" customWidth="1"/>
    <col min="9" max="9" width="11.28515625" customWidth="1"/>
    <col min="10" max="10" width="12.5703125" customWidth="1"/>
    <col min="11" max="11" width="3.5703125" customWidth="1"/>
  </cols>
  <sheetData>
    <row r="1" spans="1:11" x14ac:dyDescent="0.25">
      <c r="A1" s="92" t="s">
        <v>0</v>
      </c>
      <c r="B1" s="93"/>
      <c r="C1" s="107"/>
      <c r="D1" s="107"/>
      <c r="E1" s="107"/>
      <c r="F1" s="107"/>
      <c r="G1" s="107"/>
      <c r="H1" s="107"/>
      <c r="I1" s="107"/>
      <c r="J1" s="108"/>
      <c r="K1" s="108"/>
    </row>
    <row r="2" spans="1:11" x14ac:dyDescent="0.25">
      <c r="A2" s="94">
        <v>0</v>
      </c>
      <c r="B2" s="93"/>
      <c r="C2" s="107"/>
      <c r="D2" s="107"/>
      <c r="E2" s="107"/>
      <c r="F2" s="107"/>
      <c r="G2" s="107"/>
      <c r="H2" s="107"/>
      <c r="I2" s="107"/>
      <c r="J2" s="108"/>
      <c r="K2" s="108"/>
    </row>
    <row r="3" spans="1:11" x14ac:dyDescent="0.25">
      <c r="A3" s="173"/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x14ac:dyDescent="0.25">
      <c r="A4" s="174" t="s">
        <v>101</v>
      </c>
      <c r="B4" s="97"/>
      <c r="C4" s="97"/>
      <c r="D4" s="97"/>
      <c r="E4" s="97"/>
      <c r="F4" s="97"/>
      <c r="G4" s="97"/>
      <c r="H4" s="97"/>
      <c r="I4" s="97"/>
      <c r="J4" s="97"/>
      <c r="K4" s="177"/>
    </row>
    <row r="5" spans="1:11" x14ac:dyDescent="0.25">
      <c r="A5" s="98" t="s">
        <v>73</v>
      </c>
      <c r="B5" s="9" t="s">
        <v>3</v>
      </c>
      <c r="C5" s="109"/>
      <c r="D5" s="109"/>
      <c r="E5" s="109"/>
      <c r="F5" s="109"/>
      <c r="G5" s="109"/>
      <c r="H5" s="109"/>
      <c r="I5" s="109"/>
      <c r="J5" s="109"/>
      <c r="K5" s="178"/>
    </row>
    <row r="6" spans="1:11" x14ac:dyDescent="0.25">
      <c r="A6" s="99"/>
      <c r="B6" s="100"/>
      <c r="C6" s="110"/>
      <c r="D6" s="111" t="s">
        <v>12</v>
      </c>
      <c r="E6" s="112"/>
      <c r="F6" s="112"/>
      <c r="G6" s="112"/>
      <c r="H6" s="112"/>
      <c r="I6" s="113"/>
      <c r="J6" s="179" t="s">
        <v>79</v>
      </c>
      <c r="K6" s="180"/>
    </row>
    <row r="7" spans="1:11" x14ac:dyDescent="0.25">
      <c r="A7" s="99"/>
      <c r="B7" s="101" t="s">
        <v>44</v>
      </c>
      <c r="C7" s="115"/>
      <c r="D7" s="116"/>
      <c r="E7" s="100"/>
      <c r="F7" s="100"/>
      <c r="G7" s="101" t="s">
        <v>47</v>
      </c>
      <c r="H7" s="100"/>
      <c r="I7" s="110" t="s">
        <v>48</v>
      </c>
      <c r="J7" s="101" t="s">
        <v>79</v>
      </c>
      <c r="K7" s="181"/>
    </row>
    <row r="8" spans="1:11" x14ac:dyDescent="0.25">
      <c r="A8" s="99"/>
      <c r="B8" s="101"/>
      <c r="C8" s="115" t="s">
        <v>11</v>
      </c>
      <c r="D8" s="117" t="s">
        <v>49</v>
      </c>
      <c r="E8" s="101" t="s">
        <v>50</v>
      </c>
      <c r="F8" s="101" t="s">
        <v>51</v>
      </c>
      <c r="G8" s="101" t="s">
        <v>52</v>
      </c>
      <c r="H8" s="101" t="s">
        <v>53</v>
      </c>
      <c r="I8" s="115" t="s">
        <v>54</v>
      </c>
      <c r="J8" s="101" t="s">
        <v>13</v>
      </c>
      <c r="K8" s="182"/>
    </row>
    <row r="9" spans="1:11" x14ac:dyDescent="0.25">
      <c r="A9" s="102" t="s">
        <v>4</v>
      </c>
      <c r="B9" s="103" t="s">
        <v>5</v>
      </c>
      <c r="C9" s="118" t="s">
        <v>14</v>
      </c>
      <c r="D9" s="119" t="s">
        <v>79</v>
      </c>
      <c r="E9" s="120" t="s">
        <v>80</v>
      </c>
      <c r="F9" s="103" t="s">
        <v>56</v>
      </c>
      <c r="G9" s="103" t="s">
        <v>57</v>
      </c>
      <c r="H9" s="103" t="s">
        <v>54</v>
      </c>
      <c r="I9" s="118" t="s">
        <v>14</v>
      </c>
      <c r="J9" s="103" t="s">
        <v>14</v>
      </c>
      <c r="K9" s="182"/>
    </row>
    <row r="10" spans="1:11" ht="22.5" x14ac:dyDescent="0.25">
      <c r="A10" s="104" t="s">
        <v>102</v>
      </c>
      <c r="B10" s="175">
        <v>91750</v>
      </c>
      <c r="C10" s="121">
        <v>0</v>
      </c>
      <c r="D10" s="127">
        <v>0</v>
      </c>
      <c r="E10" s="105">
        <v>0</v>
      </c>
      <c r="F10" s="105">
        <v>-30119</v>
      </c>
      <c r="G10" s="105">
        <v>-5574</v>
      </c>
      <c r="H10" s="123">
        <v>-3152</v>
      </c>
      <c r="I10" s="124">
        <v>-38845</v>
      </c>
      <c r="J10" s="125">
        <v>52905</v>
      </c>
      <c r="K10" s="183"/>
    </row>
    <row r="11" spans="1:11" ht="22.5" x14ac:dyDescent="0.25">
      <c r="A11" s="104" t="s">
        <v>103</v>
      </c>
      <c r="B11" s="176">
        <v>11206</v>
      </c>
      <c r="C11" s="126">
        <v>0</v>
      </c>
      <c r="D11" s="127">
        <v>0</v>
      </c>
      <c r="E11" s="106">
        <v>0</v>
      </c>
      <c r="F11" s="106">
        <v>0</v>
      </c>
      <c r="G11" s="106">
        <v>0</v>
      </c>
      <c r="H11" s="123">
        <v>0</v>
      </c>
      <c r="I11" s="128">
        <v>0</v>
      </c>
      <c r="J11" s="129">
        <v>11206</v>
      </c>
      <c r="K11" s="183"/>
    </row>
    <row r="12" spans="1:11" x14ac:dyDescent="0.25">
      <c r="A12" s="130" t="s">
        <v>58</v>
      </c>
      <c r="B12" s="184">
        <v>102956</v>
      </c>
      <c r="C12" s="190">
        <v>0</v>
      </c>
      <c r="D12" s="139">
        <v>0</v>
      </c>
      <c r="E12" s="131">
        <v>0</v>
      </c>
      <c r="F12" s="131">
        <v>-30119</v>
      </c>
      <c r="G12" s="131">
        <v>-5574</v>
      </c>
      <c r="H12" s="131">
        <v>-3152</v>
      </c>
      <c r="I12" s="138">
        <v>-38845</v>
      </c>
      <c r="J12" s="131">
        <v>64111</v>
      </c>
      <c r="K12" s="191"/>
    </row>
    <row r="13" spans="1:11" x14ac:dyDescent="0.25">
      <c r="A13" s="185" t="s">
        <v>59</v>
      </c>
      <c r="B13" s="186"/>
      <c r="C13" s="141"/>
      <c r="D13" s="192"/>
      <c r="E13" s="193"/>
      <c r="F13" s="193"/>
      <c r="G13" s="193"/>
      <c r="H13" s="193"/>
      <c r="I13" s="141"/>
      <c r="J13" s="194"/>
      <c r="K13" s="195"/>
    </row>
    <row r="14" spans="1:11" x14ac:dyDescent="0.25">
      <c r="A14" s="134" t="s">
        <v>8</v>
      </c>
      <c r="B14" s="187">
        <v>79938</v>
      </c>
      <c r="C14" s="146">
        <v>0</v>
      </c>
      <c r="D14" s="147">
        <v>0</v>
      </c>
      <c r="E14" s="135">
        <v>0</v>
      </c>
      <c r="F14" s="135">
        <v>-27119</v>
      </c>
      <c r="G14" s="135">
        <v>0</v>
      </c>
      <c r="H14" s="135">
        <v>-3152</v>
      </c>
      <c r="I14" s="146">
        <v>-30271</v>
      </c>
      <c r="J14" s="135">
        <v>49667</v>
      </c>
      <c r="K14" s="191"/>
    </row>
    <row r="15" spans="1:11" ht="22.5" x14ac:dyDescent="0.25">
      <c r="A15" s="104" t="s">
        <v>60</v>
      </c>
      <c r="B15" s="188">
        <v>32420</v>
      </c>
      <c r="C15" s="136">
        <v>0</v>
      </c>
      <c r="D15" s="149">
        <v>0</v>
      </c>
      <c r="E15" s="150">
        <v>0</v>
      </c>
      <c r="F15" s="150">
        <v>0</v>
      </c>
      <c r="G15" s="150">
        <v>0</v>
      </c>
      <c r="H15" s="150">
        <v>-3152</v>
      </c>
      <c r="I15" s="124">
        <v>-3152</v>
      </c>
      <c r="J15" s="152">
        <v>29268</v>
      </c>
      <c r="K15" s="183"/>
    </row>
    <row r="16" spans="1:11" x14ac:dyDescent="0.25">
      <c r="A16" s="104" t="s">
        <v>61</v>
      </c>
      <c r="B16" s="189">
        <v>47518</v>
      </c>
      <c r="C16" s="137">
        <v>0</v>
      </c>
      <c r="D16" s="153">
        <v>0</v>
      </c>
      <c r="E16" s="154">
        <v>0</v>
      </c>
      <c r="F16" s="154">
        <v>-27119</v>
      </c>
      <c r="G16" s="154">
        <v>0</v>
      </c>
      <c r="H16" s="154">
        <v>0</v>
      </c>
      <c r="I16" s="128">
        <v>-27119</v>
      </c>
      <c r="J16" s="156">
        <v>20399</v>
      </c>
      <c r="K16" s="183"/>
    </row>
    <row r="17" spans="1:11" x14ac:dyDescent="0.25">
      <c r="A17" s="157" t="s">
        <v>9</v>
      </c>
      <c r="B17" s="200">
        <v>11414</v>
      </c>
      <c r="C17" s="158">
        <v>0</v>
      </c>
      <c r="D17" s="160">
        <v>0</v>
      </c>
      <c r="E17" s="161">
        <v>0</v>
      </c>
      <c r="F17" s="161">
        <v>0</v>
      </c>
      <c r="G17" s="161">
        <v>0</v>
      </c>
      <c r="H17" s="161">
        <v>0</v>
      </c>
      <c r="I17" s="159">
        <v>0</v>
      </c>
      <c r="J17" s="161">
        <v>11414</v>
      </c>
      <c r="K17" s="191"/>
    </row>
    <row r="18" spans="1:11" ht="22.5" x14ac:dyDescent="0.25">
      <c r="A18" s="104" t="s">
        <v>63</v>
      </c>
      <c r="B18" s="189">
        <v>11206</v>
      </c>
      <c r="C18" s="137">
        <v>0</v>
      </c>
      <c r="D18" s="153">
        <v>0</v>
      </c>
      <c r="E18" s="154">
        <v>0</v>
      </c>
      <c r="F18" s="154">
        <v>0</v>
      </c>
      <c r="G18" s="154">
        <v>0</v>
      </c>
      <c r="H18" s="154">
        <v>0</v>
      </c>
      <c r="I18" s="128">
        <v>0</v>
      </c>
      <c r="J18" s="156">
        <v>11206</v>
      </c>
      <c r="K18" s="183"/>
    </row>
    <row r="19" spans="1:11" x14ac:dyDescent="0.25">
      <c r="A19" s="162" t="s">
        <v>67</v>
      </c>
      <c r="B19" s="189">
        <v>208</v>
      </c>
      <c r="C19" s="137">
        <v>0</v>
      </c>
      <c r="D19" s="153">
        <v>0</v>
      </c>
      <c r="E19" s="154">
        <v>0</v>
      </c>
      <c r="F19" s="154">
        <v>0</v>
      </c>
      <c r="G19" s="154">
        <v>0</v>
      </c>
      <c r="H19" s="154">
        <v>0</v>
      </c>
      <c r="I19" s="128">
        <v>0</v>
      </c>
      <c r="J19" s="156">
        <v>208</v>
      </c>
      <c r="K19" s="183"/>
    </row>
    <row r="20" spans="1:11" x14ac:dyDescent="0.25">
      <c r="A20" s="157" t="s">
        <v>10</v>
      </c>
      <c r="B20" s="200">
        <v>11604</v>
      </c>
      <c r="C20" s="158">
        <v>0</v>
      </c>
      <c r="D20" s="160">
        <v>0</v>
      </c>
      <c r="E20" s="161">
        <v>0</v>
      </c>
      <c r="F20" s="161">
        <v>-3000</v>
      </c>
      <c r="G20" s="161">
        <v>-5574</v>
      </c>
      <c r="H20" s="161">
        <v>0</v>
      </c>
      <c r="I20" s="159">
        <v>-8574</v>
      </c>
      <c r="J20" s="161">
        <v>3030</v>
      </c>
      <c r="K20" s="191"/>
    </row>
    <row r="21" spans="1:11" x14ac:dyDescent="0.25">
      <c r="A21" s="104" t="s">
        <v>68</v>
      </c>
      <c r="B21" s="189">
        <v>11604</v>
      </c>
      <c r="C21" s="137">
        <v>0</v>
      </c>
      <c r="D21" s="153">
        <v>0</v>
      </c>
      <c r="E21" s="154">
        <v>0</v>
      </c>
      <c r="F21" s="154">
        <v>-3000</v>
      </c>
      <c r="G21" s="154">
        <v>-5574</v>
      </c>
      <c r="H21" s="154">
        <v>0</v>
      </c>
      <c r="I21" s="128">
        <v>-8574</v>
      </c>
      <c r="J21" s="156">
        <v>3030</v>
      </c>
      <c r="K21" s="183"/>
    </row>
    <row r="22" spans="1:11" x14ac:dyDescent="0.25">
      <c r="A22" s="163"/>
      <c r="B22" s="201"/>
      <c r="C22" s="168"/>
      <c r="D22" s="169"/>
      <c r="E22" s="164"/>
      <c r="F22" s="164"/>
      <c r="G22" s="164"/>
      <c r="H22" s="164"/>
      <c r="I22" s="168"/>
      <c r="J22" s="164"/>
      <c r="K22" s="183"/>
    </row>
    <row r="23" spans="1:11" x14ac:dyDescent="0.25">
      <c r="A23" s="130" t="s">
        <v>69</v>
      </c>
      <c r="B23" s="202">
        <v>102956</v>
      </c>
      <c r="C23" s="138">
        <v>0</v>
      </c>
      <c r="D23" s="139">
        <v>0</v>
      </c>
      <c r="E23" s="131">
        <v>0</v>
      </c>
      <c r="F23" s="131">
        <v>-30119</v>
      </c>
      <c r="G23" s="131">
        <v>-5574</v>
      </c>
      <c r="H23" s="131">
        <v>-3152</v>
      </c>
      <c r="I23" s="138">
        <v>-38845</v>
      </c>
      <c r="J23" s="131">
        <v>64111</v>
      </c>
      <c r="K23" s="191"/>
    </row>
    <row r="24" spans="1:11" x14ac:dyDescent="0.25">
      <c r="A24" s="165" t="s">
        <v>71</v>
      </c>
      <c r="B24" s="166"/>
      <c r="C24" s="166"/>
      <c r="D24" s="166"/>
      <c r="E24" s="166"/>
      <c r="F24" s="166"/>
      <c r="G24" s="166"/>
      <c r="H24" s="171"/>
      <c r="I24" s="171"/>
      <c r="J24" s="172"/>
      <c r="K24" s="177"/>
    </row>
    <row r="25" spans="1:11" x14ac:dyDescent="0.25">
      <c r="A25" s="167" t="s">
        <v>71</v>
      </c>
      <c r="B25" s="107"/>
      <c r="C25" s="107"/>
      <c r="D25" s="107"/>
      <c r="E25" s="93"/>
      <c r="F25" s="107"/>
      <c r="G25" s="93"/>
      <c r="H25" s="107"/>
      <c r="I25" s="107"/>
      <c r="J25" s="108"/>
      <c r="K25" s="108"/>
    </row>
    <row r="26" spans="1:11" x14ac:dyDescent="0.25">
      <c r="A26" s="203"/>
      <c r="B26" s="107"/>
      <c r="C26" s="107"/>
      <c r="D26" s="107"/>
      <c r="E26" s="93"/>
      <c r="F26" s="107"/>
      <c r="G26" s="93"/>
      <c r="H26" s="107"/>
      <c r="I26" s="107"/>
      <c r="J26" s="108"/>
      <c r="K26" s="108"/>
    </row>
    <row r="27" spans="1:11" x14ac:dyDescent="0.25">
      <c r="A27" s="203"/>
      <c r="B27" s="107"/>
      <c r="C27" s="107"/>
      <c r="D27" s="107"/>
      <c r="E27" s="93"/>
      <c r="F27" s="107"/>
      <c r="G27" s="93"/>
      <c r="H27" s="107"/>
      <c r="I27" s="107"/>
      <c r="J27" s="108"/>
      <c r="K27" s="108"/>
    </row>
    <row r="28" spans="1:11" x14ac:dyDescent="0.25">
      <c r="A28" s="203"/>
      <c r="B28" s="107"/>
      <c r="C28" s="107"/>
      <c r="D28" s="107"/>
      <c r="E28" s="93"/>
      <c r="F28" s="107"/>
      <c r="G28" s="93"/>
      <c r="H28" s="107"/>
      <c r="I28" s="107"/>
      <c r="J28" s="108"/>
      <c r="K28" s="10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workbookViewId="0">
      <selection activeCell="A27" sqref="A27"/>
    </sheetView>
  </sheetViews>
  <sheetFormatPr defaultRowHeight="12" x14ac:dyDescent="0.2"/>
  <cols>
    <col min="1" max="1" width="35.7109375" style="388" customWidth="1"/>
    <col min="2" max="2" width="30.7109375" style="388" customWidth="1"/>
    <col min="3" max="3" width="11.7109375" style="388" customWidth="1"/>
    <col min="4" max="4" width="35.7109375" style="388" customWidth="1"/>
    <col min="5" max="5" width="30.7109375" style="388" customWidth="1"/>
    <col min="6" max="6" width="11.7109375" style="388" customWidth="1"/>
    <col min="7" max="16384" width="9.140625" style="388"/>
  </cols>
  <sheetData>
    <row r="1" spans="1:10" s="383" customFormat="1" ht="15.75" x14ac:dyDescent="0.25">
      <c r="A1" s="382" t="s">
        <v>152</v>
      </c>
    </row>
    <row r="2" spans="1:10" s="383" customFormat="1" ht="15.75" x14ac:dyDescent="0.25">
      <c r="A2" s="423" t="s">
        <v>153</v>
      </c>
      <c r="B2" s="424"/>
      <c r="C2" s="424"/>
      <c r="D2" s="424"/>
      <c r="E2" s="424"/>
      <c r="F2" s="424"/>
    </row>
    <row r="3" spans="1:10" ht="18" customHeight="1" x14ac:dyDescent="0.2">
      <c r="A3" s="384" t="s">
        <v>154</v>
      </c>
      <c r="B3" s="385"/>
      <c r="C3" s="385"/>
      <c r="D3" s="386" t="s">
        <v>155</v>
      </c>
      <c r="E3" s="385" t="s">
        <v>44</v>
      </c>
      <c r="F3" s="387"/>
    </row>
    <row r="4" spans="1:10" ht="21.75" customHeight="1" x14ac:dyDescent="0.2">
      <c r="A4" s="389" t="s">
        <v>156</v>
      </c>
      <c r="B4" s="390" t="s">
        <v>157</v>
      </c>
      <c r="C4" s="391" t="s">
        <v>4</v>
      </c>
      <c r="D4" s="392" t="s">
        <v>156</v>
      </c>
      <c r="E4" s="390" t="s">
        <v>157</v>
      </c>
      <c r="F4" s="393" t="s">
        <v>4</v>
      </c>
    </row>
    <row r="5" spans="1:10" ht="15" customHeight="1" x14ac:dyDescent="0.2">
      <c r="A5" s="419" t="s">
        <v>72</v>
      </c>
      <c r="B5" s="420"/>
      <c r="C5" s="394">
        <f>SUM(C6:C7)</f>
        <v>-18943</v>
      </c>
      <c r="D5" s="421" t="s">
        <v>91</v>
      </c>
      <c r="E5" s="422"/>
      <c r="F5" s="395">
        <f>SUM(F6:F7)</f>
        <v>18943</v>
      </c>
      <c r="G5" s="396"/>
      <c r="H5" s="397"/>
      <c r="I5" s="398"/>
      <c r="J5" s="398"/>
    </row>
    <row r="6" spans="1:10" ht="24.75" customHeight="1" x14ac:dyDescent="0.2">
      <c r="A6" s="396" t="s">
        <v>61</v>
      </c>
      <c r="B6" s="399" t="s">
        <v>158</v>
      </c>
      <c r="C6" s="400">
        <v>-9700</v>
      </c>
      <c r="D6" s="401" t="s">
        <v>65</v>
      </c>
      <c r="E6" s="399" t="s">
        <v>159</v>
      </c>
      <c r="F6" s="402">
        <v>9700</v>
      </c>
      <c r="I6" s="398"/>
      <c r="J6" s="398"/>
    </row>
    <row r="7" spans="1:10" x14ac:dyDescent="0.2">
      <c r="A7" s="396" t="s">
        <v>60</v>
      </c>
      <c r="B7" s="399" t="s">
        <v>160</v>
      </c>
      <c r="C7" s="400">
        <v>-9243</v>
      </c>
      <c r="D7" s="401" t="s">
        <v>60</v>
      </c>
      <c r="E7" s="399" t="s">
        <v>161</v>
      </c>
      <c r="F7" s="402">
        <v>9243</v>
      </c>
    </row>
    <row r="8" spans="1:10" x14ac:dyDescent="0.2">
      <c r="A8" s="414" t="s">
        <v>162</v>
      </c>
      <c r="B8" s="414"/>
      <c r="C8" s="403">
        <v>2E-3</v>
      </c>
      <c r="D8" s="404"/>
      <c r="E8" s="405"/>
      <c r="F8" s="405"/>
    </row>
    <row r="9" spans="1:10" x14ac:dyDescent="0.2">
      <c r="A9" s="415" t="s">
        <v>163</v>
      </c>
      <c r="B9" s="416"/>
      <c r="C9" s="406">
        <v>3.5000000000000003E-2</v>
      </c>
      <c r="D9" s="407"/>
      <c r="E9" s="408"/>
      <c r="F9" s="408"/>
    </row>
    <row r="10" spans="1:10" x14ac:dyDescent="0.2">
      <c r="A10" s="419" t="s">
        <v>164</v>
      </c>
      <c r="B10" s="420"/>
      <c r="C10" s="409">
        <f>SUM(C11)</f>
        <v>-1100</v>
      </c>
      <c r="D10" s="421" t="s">
        <v>91</v>
      </c>
      <c r="E10" s="422"/>
      <c r="F10" s="395">
        <f>SUM(F11)</f>
        <v>1100</v>
      </c>
    </row>
    <row r="11" spans="1:10" ht="14.25" customHeight="1" x14ac:dyDescent="0.2">
      <c r="A11" s="396" t="s">
        <v>61</v>
      </c>
      <c r="B11" s="399" t="s">
        <v>165</v>
      </c>
      <c r="C11" s="400">
        <v>-1100</v>
      </c>
      <c r="D11" s="401" t="s">
        <v>65</v>
      </c>
      <c r="E11" s="399" t="s">
        <v>159</v>
      </c>
      <c r="F11" s="402">
        <v>1100</v>
      </c>
    </row>
    <row r="12" spans="1:10" x14ac:dyDescent="0.2">
      <c r="A12" s="414" t="s">
        <v>162</v>
      </c>
      <c r="B12" s="414"/>
      <c r="C12" s="403">
        <v>0</v>
      </c>
      <c r="D12" s="404"/>
      <c r="E12" s="405"/>
      <c r="F12" s="405"/>
    </row>
    <row r="13" spans="1:10" x14ac:dyDescent="0.2">
      <c r="A13" s="415" t="s">
        <v>163</v>
      </c>
      <c r="B13" s="416"/>
      <c r="C13" s="406">
        <v>1.7000000000000001E-2</v>
      </c>
      <c r="D13" s="407"/>
      <c r="E13" s="408"/>
      <c r="F13" s="408"/>
    </row>
    <row r="14" spans="1:10" x14ac:dyDescent="0.2">
      <c r="A14" s="419" t="s">
        <v>85</v>
      </c>
      <c r="B14" s="420"/>
      <c r="C14" s="409">
        <f>SUM(C15)</f>
        <v>-18700</v>
      </c>
      <c r="D14" s="421" t="s">
        <v>91</v>
      </c>
      <c r="E14" s="422"/>
      <c r="F14" s="395">
        <f>+F15</f>
        <v>18700</v>
      </c>
    </row>
    <row r="15" spans="1:10" ht="48" x14ac:dyDescent="0.2">
      <c r="A15" s="396" t="s">
        <v>166</v>
      </c>
      <c r="B15" s="399" t="s">
        <v>167</v>
      </c>
      <c r="C15" s="400">
        <v>-18700</v>
      </c>
      <c r="D15" s="401" t="s">
        <v>65</v>
      </c>
      <c r="E15" s="399" t="s">
        <v>159</v>
      </c>
      <c r="F15" s="402">
        <v>18700</v>
      </c>
    </row>
    <row r="16" spans="1:10" x14ac:dyDescent="0.2">
      <c r="A16" s="414" t="s">
        <v>162</v>
      </c>
      <c r="B16" s="414"/>
      <c r="C16" s="403">
        <v>0</v>
      </c>
      <c r="D16" s="404"/>
      <c r="E16" s="405"/>
      <c r="F16" s="405"/>
    </row>
    <row r="17" spans="1:8" x14ac:dyDescent="0.2">
      <c r="A17" s="415" t="s">
        <v>163</v>
      </c>
      <c r="B17" s="416"/>
      <c r="C17" s="406">
        <v>7.0000000000000001E-3</v>
      </c>
      <c r="D17" s="407"/>
      <c r="E17" s="408"/>
      <c r="F17" s="408"/>
    </row>
    <row r="18" spans="1:8" x14ac:dyDescent="0.2">
      <c r="A18" s="419" t="s">
        <v>91</v>
      </c>
      <c r="B18" s="420"/>
      <c r="C18" s="394">
        <f>SUM(C19:C21)</f>
        <v>-80851</v>
      </c>
      <c r="D18" s="421" t="s">
        <v>91</v>
      </c>
      <c r="E18" s="422"/>
      <c r="F18" s="395">
        <f>SUM(F19:F21)</f>
        <v>80851</v>
      </c>
    </row>
    <row r="19" spans="1:8" ht="26.25" x14ac:dyDescent="0.2">
      <c r="A19" s="396" t="s">
        <v>166</v>
      </c>
      <c r="B19" s="399" t="s">
        <v>168</v>
      </c>
      <c r="C19" s="400">
        <v>-850</v>
      </c>
      <c r="D19" s="401" t="s">
        <v>64</v>
      </c>
      <c r="E19" s="399" t="s">
        <v>169</v>
      </c>
      <c r="F19" s="402">
        <v>850</v>
      </c>
    </row>
    <row r="20" spans="1:8" ht="36" x14ac:dyDescent="0.2">
      <c r="A20" s="396"/>
      <c r="B20" s="399" t="s">
        <v>170</v>
      </c>
      <c r="C20" s="400">
        <v>-3000</v>
      </c>
      <c r="D20" s="401" t="s">
        <v>65</v>
      </c>
      <c r="E20" s="399" t="s">
        <v>159</v>
      </c>
      <c r="F20" s="402">
        <v>3000</v>
      </c>
    </row>
    <row r="21" spans="1:8" ht="14.25" x14ac:dyDescent="0.2">
      <c r="A21" s="396" t="s">
        <v>63</v>
      </c>
      <c r="B21" s="399" t="s">
        <v>171</v>
      </c>
      <c r="C21" s="400">
        <v>-77001</v>
      </c>
      <c r="D21" s="401" t="s">
        <v>65</v>
      </c>
      <c r="E21" s="399" t="s">
        <v>159</v>
      </c>
      <c r="F21" s="402">
        <v>77001</v>
      </c>
    </row>
    <row r="22" spans="1:8" ht="15" customHeight="1" x14ac:dyDescent="0.2">
      <c r="A22" s="414" t="s">
        <v>162</v>
      </c>
      <c r="B22" s="414"/>
      <c r="C22" s="403">
        <v>1.7999999999999999E-2</v>
      </c>
      <c r="D22" s="404"/>
      <c r="E22" s="405"/>
      <c r="F22" s="405"/>
    </row>
    <row r="23" spans="1:8" x14ac:dyDescent="0.2">
      <c r="A23" s="415" t="s">
        <v>163</v>
      </c>
      <c r="B23" s="416"/>
      <c r="C23" s="406">
        <v>0</v>
      </c>
      <c r="D23" s="407"/>
      <c r="E23" s="408"/>
      <c r="F23" s="408"/>
    </row>
    <row r="24" spans="1:8" x14ac:dyDescent="0.2">
      <c r="A24" s="419" t="s">
        <v>172</v>
      </c>
      <c r="B24" s="420"/>
      <c r="C24" s="394">
        <f>SUM(C25:C27)</f>
        <v>-30119</v>
      </c>
      <c r="D24" s="421" t="s">
        <v>91</v>
      </c>
      <c r="E24" s="422"/>
      <c r="F24" s="395">
        <f>SUM(F25:F27)</f>
        <v>30119</v>
      </c>
    </row>
    <row r="25" spans="1:8" ht="14.25" x14ac:dyDescent="0.2">
      <c r="A25" s="396" t="s">
        <v>166</v>
      </c>
      <c r="B25" s="399" t="s">
        <v>173</v>
      </c>
      <c r="C25" s="400">
        <v>-16000</v>
      </c>
      <c r="D25" s="401" t="s">
        <v>65</v>
      </c>
      <c r="E25" s="399" t="s">
        <v>159</v>
      </c>
      <c r="F25" s="402">
        <v>16000</v>
      </c>
    </row>
    <row r="26" spans="1:8" x14ac:dyDescent="0.2">
      <c r="A26" s="396"/>
      <c r="B26" s="399" t="s">
        <v>174</v>
      </c>
      <c r="C26" s="400">
        <v>-11119</v>
      </c>
      <c r="D26" s="401" t="s">
        <v>61</v>
      </c>
      <c r="E26" s="399" t="s">
        <v>161</v>
      </c>
      <c r="F26" s="402">
        <v>11119</v>
      </c>
    </row>
    <row r="27" spans="1:8" ht="14.25" x14ac:dyDescent="0.2">
      <c r="A27" s="396" t="s">
        <v>68</v>
      </c>
      <c r="B27" s="399" t="s">
        <v>175</v>
      </c>
      <c r="C27" s="400">
        <v>-3000</v>
      </c>
      <c r="D27" s="401" t="s">
        <v>65</v>
      </c>
      <c r="E27" s="399" t="s">
        <v>159</v>
      </c>
      <c r="F27" s="402">
        <v>3000</v>
      </c>
    </row>
    <row r="28" spans="1:8" x14ac:dyDescent="0.2">
      <c r="A28" s="414" t="s">
        <v>162</v>
      </c>
      <c r="B28" s="414"/>
      <c r="C28" s="403">
        <v>0</v>
      </c>
      <c r="D28" s="404"/>
      <c r="E28" s="405"/>
      <c r="F28" s="405"/>
    </row>
    <row r="29" spans="1:8" x14ac:dyDescent="0.2">
      <c r="A29" s="415" t="s">
        <v>163</v>
      </c>
      <c r="B29" s="416"/>
      <c r="C29" s="406">
        <v>0.29299999999999998</v>
      </c>
      <c r="D29" s="407"/>
      <c r="E29" s="408"/>
      <c r="F29" s="408"/>
    </row>
    <row r="30" spans="1:8" x14ac:dyDescent="0.2">
      <c r="A30" s="410" t="s">
        <v>69</v>
      </c>
      <c r="B30" s="410"/>
      <c r="C30" s="411">
        <f>SUM(C5+C10+C14+C18+C24)</f>
        <v>-149713</v>
      </c>
      <c r="D30" s="412"/>
      <c r="E30" s="410"/>
      <c r="F30" s="413">
        <f>SUM(F5+F10+F14+F18+F24)</f>
        <v>149713</v>
      </c>
    </row>
    <row r="31" spans="1:8" x14ac:dyDescent="0.2">
      <c r="A31" s="417" t="s">
        <v>176</v>
      </c>
      <c r="B31" s="418"/>
      <c r="C31" s="418"/>
      <c r="D31" s="418"/>
      <c r="E31" s="418"/>
      <c r="F31" s="418"/>
      <c r="G31" s="396"/>
      <c r="H31" s="396"/>
    </row>
    <row r="32" spans="1:8" x14ac:dyDescent="0.2">
      <c r="B32" s="398"/>
      <c r="C32" s="398"/>
      <c r="D32" s="398"/>
      <c r="E32" s="398"/>
      <c r="F32" s="398"/>
      <c r="G32" s="398"/>
      <c r="H32" s="398"/>
    </row>
    <row r="33" spans="1:8" x14ac:dyDescent="0.2">
      <c r="A33" s="398"/>
      <c r="B33" s="398"/>
      <c r="C33" s="398"/>
      <c r="D33" s="398"/>
      <c r="E33" s="398"/>
      <c r="F33" s="398"/>
      <c r="G33" s="398"/>
      <c r="H33" s="398"/>
    </row>
  </sheetData>
  <mergeCells count="22">
    <mergeCell ref="A17:B17"/>
    <mergeCell ref="A2:F2"/>
    <mergeCell ref="A5:B5"/>
    <mergeCell ref="D5:E5"/>
    <mergeCell ref="A8:B8"/>
    <mergeCell ref="A9:B9"/>
    <mergeCell ref="A10:B10"/>
    <mergeCell ref="D10:E10"/>
    <mergeCell ref="A12:B12"/>
    <mergeCell ref="A13:B13"/>
    <mergeCell ref="A14:B14"/>
    <mergeCell ref="D14:E14"/>
    <mergeCell ref="A16:B16"/>
    <mergeCell ref="A28:B28"/>
    <mergeCell ref="A29:B29"/>
    <mergeCell ref="A31:F31"/>
    <mergeCell ref="A18:B18"/>
    <mergeCell ref="D18:E18"/>
    <mergeCell ref="A22:B22"/>
    <mergeCell ref="A23:B23"/>
    <mergeCell ref="A24:B24"/>
    <mergeCell ref="D24:E2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2D06092D8F1C478EE67D10ECCEA719" ma:contentTypeVersion="1" ma:contentTypeDescription="Create a new document." ma:contentTypeScope="" ma:versionID="09483a2085b32541f4efd10abccfe1c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3439322-5AEC-478B-A971-69787AA0AF1F}"/>
</file>

<file path=customXml/itemProps2.xml><?xml version="1.0" encoding="utf-8"?>
<ds:datastoreItem xmlns:ds="http://schemas.openxmlformats.org/officeDocument/2006/customXml" ds:itemID="{F1C3AD15-0016-4B0F-956B-6964DA694D66}"/>
</file>

<file path=customXml/itemProps3.xml><?xml version="1.0" encoding="utf-8"?>
<ds:datastoreItem xmlns:ds="http://schemas.openxmlformats.org/officeDocument/2006/customXml" ds:itemID="{F2A55396-B727-422D-964F-AA15FBC0EC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Performance info</vt:lpstr>
      <vt:lpstr>Adjusted estimates</vt:lpstr>
      <vt:lpstr>1</vt:lpstr>
      <vt:lpstr>2</vt:lpstr>
      <vt:lpstr>3</vt:lpstr>
      <vt:lpstr>4</vt:lpstr>
      <vt:lpstr>5</vt:lpstr>
      <vt:lpstr>Virements</vt:lpstr>
      <vt:lpstr>Expenditure trends</vt:lpstr>
      <vt:lpstr>Receipts</vt:lpstr>
      <vt:lpstr>Transfers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Makhale</dc:creator>
  <cp:lastModifiedBy>Anita Viljoen</cp:lastModifiedBy>
  <dcterms:created xsi:type="dcterms:W3CDTF">2020-10-27T09:27:16Z</dcterms:created>
  <dcterms:modified xsi:type="dcterms:W3CDTF">2020-10-27T14:40:06Z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0x010100CE2D06092D8F1C478EE67D10ECCEA719</vt:lpwstr>
  </property>
</Properties>
</file>